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м_Правдинский_1-ая Проектная8" sheetId="1" r:id="rId1"/>
    <sheet name="Лист1" sheetId="2" r:id="rId2"/>
  </sheets>
  <definedNames>
    <definedName name="_xlnm.Print_Area" localSheetId="0">'Дом_Правдинский_1-ая Проектная8'!$A$1:$BE$70</definedName>
  </definedNames>
  <calcPr fullCalcOnLoad="1"/>
</workbook>
</file>

<file path=xl/sharedStrings.xml><?xml version="1.0" encoding="utf-8"?>
<sst xmlns="http://schemas.openxmlformats.org/spreadsheetml/2006/main" count="431" uniqueCount="286">
  <si>
    <t>Ведомость учета параметров потребления тепла</t>
  </si>
  <si>
    <t>c</t>
  </si>
  <si>
    <t>27.01.2016</t>
  </si>
  <si>
    <t>по</t>
  </si>
  <si>
    <t>25.02.2016</t>
  </si>
  <si>
    <t>Потребитель:</t>
  </si>
  <si>
    <t>ООО «Энергостройсервисжилье»</t>
  </si>
  <si>
    <t>Адрес:</t>
  </si>
  <si>
    <t>Московская обл., п.Правдинский, ул.1-ая Проектная, д.88</t>
  </si>
  <si>
    <t>Договор №:</t>
  </si>
  <si>
    <t/>
  </si>
  <si>
    <t>от</t>
  </si>
  <si>
    <t>M1min  =</t>
  </si>
  <si>
    <t>т/сутки</t>
  </si>
  <si>
    <t>M1max  =</t>
  </si>
  <si>
    <t>Характеристики средств измерения:</t>
  </si>
  <si>
    <t>M2min  =</t>
  </si>
  <si>
    <t>M2max  =</t>
  </si>
  <si>
    <t>Прибор учета:</t>
  </si>
  <si>
    <t>СПТ943</t>
  </si>
  <si>
    <t>№</t>
  </si>
  <si>
    <t>22903</t>
  </si>
  <si>
    <t>Tхв =</t>
  </si>
  <si>
    <t>5,0</t>
  </si>
  <si>
    <t>ºС</t>
  </si>
  <si>
    <t>Версия ПО:</t>
  </si>
  <si>
    <t xml:space="preserve">
Дата</t>
  </si>
  <si>
    <t>Температура (ºС)</t>
  </si>
  <si>
    <t>Масса (т)</t>
  </si>
  <si>
    <t>Давление (ат)</t>
  </si>
  <si>
    <t>Теплота (ГКал)</t>
  </si>
  <si>
    <t>Время</t>
  </si>
  <si>
    <t>T1</t>
  </si>
  <si>
    <t>T2</t>
  </si>
  <si>
    <t>M1</t>
  </si>
  <si>
    <t>M2</t>
  </si>
  <si>
    <t>Мп=М1-М2</t>
  </si>
  <si>
    <t>P1</t>
  </si>
  <si>
    <t>P2</t>
  </si>
  <si>
    <t>Q1</t>
  </si>
  <si>
    <t>Q2</t>
  </si>
  <si>
    <t>Qп=Q1-Q2</t>
  </si>
  <si>
    <t xml:space="preserve"> раб.(ч)</t>
  </si>
  <si>
    <t>66,8</t>
  </si>
  <si>
    <t>53,9</t>
  </si>
  <si>
    <t>583,167</t>
  </si>
  <si>
    <t>587,009</t>
  </si>
  <si>
    <t>-3,843</t>
  </si>
  <si>
    <t>6,0</t>
  </si>
  <si>
    <t>35,435</t>
  </si>
  <si>
    <t>27,917</t>
  </si>
  <si>
    <t>24,00</t>
  </si>
  <si>
    <t>28.01.2016</t>
  </si>
  <si>
    <t>64,4</t>
  </si>
  <si>
    <t>54,4</t>
  </si>
  <si>
    <t>583,562</t>
  </si>
  <si>
    <t>586,555</t>
  </si>
  <si>
    <t>-2,994</t>
  </si>
  <si>
    <t>34,062</t>
  </si>
  <si>
    <t>28,256</t>
  </si>
  <si>
    <t>29.01.2016</t>
  </si>
  <si>
    <t>63,0</t>
  </si>
  <si>
    <t>54,2</t>
  </si>
  <si>
    <t>598,928</t>
  </si>
  <si>
    <t>602,591</t>
  </si>
  <si>
    <t>-3,663</t>
  </si>
  <si>
    <t>34,132</t>
  </si>
  <si>
    <t>28,880</t>
  </si>
  <si>
    <t>30.01.2016</t>
  </si>
  <si>
    <t>61,6</t>
  </si>
  <si>
    <t>55,5</t>
  </si>
  <si>
    <t>648,699</t>
  </si>
  <si>
    <t>651,596</t>
  </si>
  <si>
    <t>-2,897</t>
  </si>
  <si>
    <t>36,053</t>
  </si>
  <si>
    <t>31.01.2016</t>
  </si>
  <si>
    <t>59,5</t>
  </si>
  <si>
    <t>55,2</t>
  </si>
  <si>
    <t>653,144</t>
  </si>
  <si>
    <t>655,725</t>
  </si>
  <si>
    <t>-2,581</t>
  </si>
  <si>
    <t>01.02.2016</t>
  </si>
  <si>
    <t>55,3</t>
  </si>
  <si>
    <t>655,729</t>
  </si>
  <si>
    <t>658,281</t>
  </si>
  <si>
    <t>-2,552</t>
  </si>
  <si>
    <t>02.02.2016</t>
  </si>
  <si>
    <t>59,6</t>
  </si>
  <si>
    <t>55,4</t>
  </si>
  <si>
    <t>655,580</t>
  </si>
  <si>
    <t>658,125</t>
  </si>
  <si>
    <t>-2,545</t>
  </si>
  <si>
    <t>35,143</t>
  </si>
  <si>
    <t>03.02.2016</t>
  </si>
  <si>
    <t>656,861</t>
  </si>
  <si>
    <t>659,535</t>
  </si>
  <si>
    <t>-2,674</t>
  </si>
  <si>
    <t>35,208</t>
  </si>
  <si>
    <t>04.02.2016</t>
  </si>
  <si>
    <t>656,850</t>
  </si>
  <si>
    <t>659,398</t>
  </si>
  <si>
    <t>-2,549</t>
  </si>
  <si>
    <t>05.02.2016</t>
  </si>
  <si>
    <t>656,965</t>
  </si>
  <si>
    <t>659,407</t>
  </si>
  <si>
    <t>-2,442</t>
  </si>
  <si>
    <t>06.02.2016</t>
  </si>
  <si>
    <t>59,2</t>
  </si>
  <si>
    <t>55,1</t>
  </si>
  <si>
    <t>657,399</t>
  </si>
  <si>
    <t>659,908</t>
  </si>
  <si>
    <t>-2,509</t>
  </si>
  <si>
    <t>07.02.2016</t>
  </si>
  <si>
    <t>59,4</t>
  </si>
  <si>
    <t>55,0</t>
  </si>
  <si>
    <t>657,404</t>
  </si>
  <si>
    <t>660,053</t>
  </si>
  <si>
    <t>-2,649</t>
  </si>
  <si>
    <t>08.02.2016</t>
  </si>
  <si>
    <t>59,9</t>
  </si>
  <si>
    <t>656,848</t>
  </si>
  <si>
    <t>659,468</t>
  </si>
  <si>
    <t>-2,620</t>
  </si>
  <si>
    <t>09.02.2016</t>
  </si>
  <si>
    <t>60,1</t>
  </si>
  <si>
    <t>656,578</t>
  </si>
  <si>
    <t>659,215</t>
  </si>
  <si>
    <t>-2,637</t>
  </si>
  <si>
    <t>10.02.2016</t>
  </si>
  <si>
    <t>656,492</t>
  </si>
  <si>
    <t>659,137</t>
  </si>
  <si>
    <t>-2,645</t>
  </si>
  <si>
    <t>35,517</t>
  </si>
  <si>
    <t>11.02.2016</t>
  </si>
  <si>
    <t>60,2</t>
  </si>
  <si>
    <t>656,940</t>
  </si>
  <si>
    <t>659,702</t>
  </si>
  <si>
    <t>-2,762</t>
  </si>
  <si>
    <t>12.02.2016</t>
  </si>
  <si>
    <t>656,789</t>
  </si>
  <si>
    <t>659,526</t>
  </si>
  <si>
    <t>-2,737</t>
  </si>
  <si>
    <t>35,531</t>
  </si>
  <si>
    <t>13.02.2016</t>
  </si>
  <si>
    <t>60,0</t>
  </si>
  <si>
    <t>657,008</t>
  </si>
  <si>
    <t>659,721</t>
  </si>
  <si>
    <t>-2,714</t>
  </si>
  <si>
    <t>35,499</t>
  </si>
  <si>
    <t>14.02.2016</t>
  </si>
  <si>
    <t>657,189</t>
  </si>
  <si>
    <t>659,808</t>
  </si>
  <si>
    <t>-2,619</t>
  </si>
  <si>
    <t>35,157</t>
  </si>
  <si>
    <t>15.02.2016</t>
  </si>
  <si>
    <t>657,251</t>
  </si>
  <si>
    <t>659,877</t>
  </si>
  <si>
    <t>-2,626</t>
  </si>
  <si>
    <t>16.02.2016</t>
  </si>
  <si>
    <t>657,069</t>
  </si>
  <si>
    <t>659,795</t>
  </si>
  <si>
    <t>-2,726</t>
  </si>
  <si>
    <t>35,571</t>
  </si>
  <si>
    <t>17.02.2016</t>
  </si>
  <si>
    <t>59,8</t>
  </si>
  <si>
    <t>657,184</t>
  </si>
  <si>
    <t>659,807</t>
  </si>
  <si>
    <t>-2,623</t>
  </si>
  <si>
    <t>35,359</t>
  </si>
  <si>
    <t>18.02.2016</t>
  </si>
  <si>
    <t>54,8</t>
  </si>
  <si>
    <t>657,291</t>
  </si>
  <si>
    <t>659,800</t>
  </si>
  <si>
    <t>19.02.2016</t>
  </si>
  <si>
    <t>54,5</t>
  </si>
  <si>
    <t>657,289</t>
  </si>
  <si>
    <t>659,901</t>
  </si>
  <si>
    <t>-2,611</t>
  </si>
  <si>
    <t>34,973</t>
  </si>
  <si>
    <t>20.02.2016</t>
  </si>
  <si>
    <t>59,3</t>
  </si>
  <si>
    <t>54,6</t>
  </si>
  <si>
    <t>657,648</t>
  </si>
  <si>
    <t>660,274</t>
  </si>
  <si>
    <t>21.02.2016</t>
  </si>
  <si>
    <t>58,8</t>
  </si>
  <si>
    <t>657,609</t>
  </si>
  <si>
    <t>660,282</t>
  </si>
  <si>
    <t>-2,673</t>
  </si>
  <si>
    <t>22.02.2016</t>
  </si>
  <si>
    <t>59,0</t>
  </si>
  <si>
    <t>657,647</t>
  </si>
  <si>
    <t>660,328</t>
  </si>
  <si>
    <t>-2,681</t>
  </si>
  <si>
    <t>23.02.2016</t>
  </si>
  <si>
    <t>59,1</t>
  </si>
  <si>
    <t>657,512</t>
  </si>
  <si>
    <t>660,170</t>
  </si>
  <si>
    <t>-2,658</t>
  </si>
  <si>
    <t>24.02.2016</t>
  </si>
  <si>
    <t>657,238</t>
  </si>
  <si>
    <t>659,950</t>
  </si>
  <si>
    <t>-2,712</t>
  </si>
  <si>
    <t>60,4</t>
  </si>
  <si>
    <t>656,156</t>
  </si>
  <si>
    <t>659,132</t>
  </si>
  <si>
    <t>-2,975</t>
  </si>
  <si>
    <t>35,717</t>
  </si>
  <si>
    <t>Итого</t>
  </si>
  <si>
    <t>19492,025</t>
  </si>
  <si>
    <t>19574,078</t>
  </si>
  <si>
    <t>-82,052</t>
  </si>
  <si>
    <t>Показания счетчиков</t>
  </si>
  <si>
    <t>Дата и время</t>
  </si>
  <si>
    <t>М1, т</t>
  </si>
  <si>
    <t>M2, т</t>
  </si>
  <si>
    <t>Q, Гкал</t>
  </si>
  <si>
    <t xml:space="preserve">Время раб.,ч
</t>
  </si>
  <si>
    <t>68776,305</t>
  </si>
  <si>
    <t>69361,703</t>
  </si>
  <si>
    <t>Ответственный за учет тепловой энергии:</t>
  </si>
  <si>
    <t xml:space="preserve">Представитель обслуживающей организации: </t>
  </si>
  <si>
    <t>Отчет подготовлен в системе ЛЭРС УЧЕТ (www.lers.ru). Отпечатан:</t>
  </si>
  <si>
    <t>01.03.16 13:18:12</t>
  </si>
  <si>
    <t>1</t>
  </si>
  <si>
    <t>29,397</t>
  </si>
  <si>
    <t>29,462</t>
  </si>
  <si>
    <t>29,266</t>
  </si>
  <si>
    <t>29,478</t>
  </si>
  <si>
    <t>30,261</t>
  </si>
  <si>
    <t>30,080</t>
  </si>
  <si>
    <t>30,827</t>
  </si>
  <si>
    <t>30,174</t>
  </si>
  <si>
    <t>35,956</t>
  </si>
  <si>
    <t>35,961</t>
  </si>
  <si>
    <t>28,258</t>
  </si>
  <si>
    <t>29,940</t>
  </si>
  <si>
    <t>28,285</t>
  </si>
  <si>
    <t>28,332</t>
  </si>
  <si>
    <t>27,412</t>
  </si>
  <si>
    <t>27,473</t>
  </si>
  <si>
    <t>27,141</t>
  </si>
  <si>
    <t>27,426</t>
  </si>
  <si>
    <t>27,461</t>
  </si>
  <si>
    <t>27,386</t>
  </si>
  <si>
    <t>27,432</t>
  </si>
  <si>
    <t>36,546</t>
  </si>
  <si>
    <t>36,420</t>
  </si>
  <si>
    <t>36,229</t>
  </si>
  <si>
    <t>29,394</t>
  </si>
  <si>
    <t>29,173</t>
  </si>
  <si>
    <t>29,876</t>
  </si>
  <si>
    <t>36,060</t>
  </si>
  <si>
    <t>36,625</t>
  </si>
  <si>
    <t>37,202</t>
  </si>
  <si>
    <t>29,938</t>
  </si>
  <si>
    <t>36,259</t>
  </si>
  <si>
    <t>25.01.2016</t>
  </si>
  <si>
    <t>26.01.2016</t>
  </si>
  <si>
    <t>65,8</t>
  </si>
  <si>
    <t>64.7</t>
  </si>
  <si>
    <t>54.1</t>
  </si>
  <si>
    <t>53,1</t>
  </si>
  <si>
    <t>581,563</t>
  </si>
  <si>
    <t>584,754</t>
  </si>
  <si>
    <t>583,653</t>
  </si>
  <si>
    <t>35,743</t>
  </si>
  <si>
    <t>35,864</t>
  </si>
  <si>
    <t>28,742</t>
  </si>
  <si>
    <t>27,532</t>
  </si>
  <si>
    <t>36,612</t>
  </si>
  <si>
    <t>28,716</t>
  </si>
  <si>
    <t>37,158</t>
  </si>
  <si>
    <t>37,053</t>
  </si>
  <si>
    <t>28,522</t>
  </si>
  <si>
    <t>27,103</t>
  </si>
  <si>
    <t>36,136</t>
  </si>
  <si>
    <t>37,753</t>
  </si>
  <si>
    <t>38,873</t>
  </si>
  <si>
    <t>37,935</t>
  </si>
  <si>
    <t>30,322</t>
  </si>
  <si>
    <t>768,00</t>
  </si>
  <si>
    <t>25.01.2016   18:00</t>
  </si>
  <si>
    <t>25.02.2016   00:00</t>
  </si>
  <si>
    <t>5211,00</t>
  </si>
  <si>
    <t>5979,00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</si>
</sst>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23"/>
      <name val="Arial"/>
      <family val="2"/>
    </font>
    <font>
      <b/>
      <sz val="9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Microsoft Sans Serif"/>
      <family val="2"/>
    </font>
    <font>
      <sz val="9.75"/>
      <color indexed="8"/>
      <name val="Times New Roman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.25"/>
      <color rgb="FF000000"/>
      <name val="Arial"/>
      <family val="2"/>
    </font>
    <font>
      <b/>
      <sz val="8.25"/>
      <color rgb="FF000000"/>
      <name val="Arial"/>
      <family val="2"/>
    </font>
    <font>
      <sz val="9.75"/>
      <color rgb="FF000000"/>
      <name val="Times New Roman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.75"/>
      <color rgb="FF000000"/>
      <name val="Arial"/>
      <family val="2"/>
    </font>
    <font>
      <b/>
      <sz val="9"/>
      <color rgb="FF000000"/>
      <name val="Microsoft Sans Serif"/>
      <family val="2"/>
    </font>
    <font>
      <i/>
      <sz val="8.25"/>
      <color rgb="FF8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9" fontId="51" fillId="0" borderId="10" xfId="0" applyNumberFormat="1" applyFont="1" applyBorder="1" applyAlignment="1" applyProtection="1">
      <alignment horizontal="center" wrapText="1"/>
      <protection/>
    </xf>
    <xf numFmtId="49" fontId="51" fillId="0" borderId="11" xfId="0" applyNumberFormat="1" applyFont="1" applyBorder="1" applyAlignment="1" applyProtection="1">
      <alignment horizontal="center" vertical="top" wrapText="1"/>
      <protection/>
    </xf>
    <xf numFmtId="49" fontId="52" fillId="0" borderId="11" xfId="0" applyNumberFormat="1" applyFont="1" applyBorder="1" applyAlignment="1" applyProtection="1">
      <alignment horizontal="right" vertical="center" wrapText="1"/>
      <protection/>
    </xf>
    <xf numFmtId="49" fontId="53" fillId="0" borderId="11" xfId="0" applyNumberFormat="1" applyFont="1" applyBorder="1" applyAlignment="1" applyProtection="1">
      <alignment horizontal="right" vertical="center" wrapText="1"/>
      <protection/>
    </xf>
    <xf numFmtId="49" fontId="52" fillId="0" borderId="11" xfId="0" applyNumberFormat="1" applyFont="1" applyBorder="1" applyAlignment="1" applyProtection="1">
      <alignment horizontal="right" vertical="center" wrapText="1"/>
      <protection/>
    </xf>
    <xf numFmtId="49" fontId="54" fillId="0" borderId="0" xfId="0" applyNumberFormat="1" applyFont="1" applyAlignment="1" applyProtection="1">
      <alignment horizontal="left" vertical="top" wrapText="1"/>
      <protection/>
    </xf>
    <xf numFmtId="49" fontId="55" fillId="0" borderId="0" xfId="0" applyNumberFormat="1" applyFont="1" applyAlignment="1" applyProtection="1">
      <alignment horizontal="center" vertical="center" wrapText="1"/>
      <protection/>
    </xf>
    <xf numFmtId="49" fontId="54" fillId="0" borderId="0" xfId="0" applyNumberFormat="1" applyFont="1" applyAlignment="1" applyProtection="1">
      <alignment horizontal="left" wrapText="1"/>
      <protection/>
    </xf>
    <xf numFmtId="49" fontId="51" fillId="0" borderId="0" xfId="0" applyNumberFormat="1" applyFont="1" applyAlignment="1" applyProtection="1">
      <alignment horizontal="center" vertical="center" wrapText="1"/>
      <protection/>
    </xf>
    <xf numFmtId="49" fontId="51" fillId="0" borderId="0" xfId="0" applyNumberFormat="1" applyFont="1" applyAlignment="1" applyProtection="1">
      <alignment horizontal="left" vertical="center" wrapText="1"/>
      <protection/>
    </xf>
    <xf numFmtId="49" fontId="51" fillId="0" borderId="0" xfId="0" applyNumberFormat="1" applyFont="1" applyAlignment="1" applyProtection="1">
      <alignment horizontal="left" vertical="top" wrapText="1"/>
      <protection/>
    </xf>
    <xf numFmtId="49" fontId="51" fillId="0" borderId="0" xfId="0" applyNumberFormat="1" applyFont="1" applyAlignment="1" applyProtection="1">
      <alignment horizontal="right" vertical="center" wrapText="1"/>
      <protection/>
    </xf>
    <xf numFmtId="49" fontId="51" fillId="0" borderId="12" xfId="0" applyNumberFormat="1" applyFont="1" applyBorder="1" applyAlignment="1" applyProtection="1">
      <alignment horizontal="center" wrapText="1"/>
      <protection/>
    </xf>
    <xf numFmtId="49" fontId="51" fillId="0" borderId="10" xfId="0" applyNumberFormat="1" applyFont="1" applyBorder="1" applyAlignment="1" applyProtection="1">
      <alignment horizontal="center" vertical="center" wrapText="1"/>
      <protection/>
    </xf>
    <xf numFmtId="49" fontId="51" fillId="0" borderId="13" xfId="0" applyNumberFormat="1" applyFont="1" applyBorder="1" applyAlignment="1" applyProtection="1">
      <alignment horizontal="left" vertical="top" wrapText="1"/>
      <protection/>
    </xf>
    <xf numFmtId="49" fontId="51" fillId="0" borderId="14" xfId="0" applyNumberFormat="1" applyFont="1" applyBorder="1" applyAlignment="1" applyProtection="1">
      <alignment horizontal="center" vertical="center" wrapText="1"/>
      <protection/>
    </xf>
    <xf numFmtId="49" fontId="52" fillId="0" borderId="13" xfId="0" applyNumberFormat="1" applyFont="1" applyBorder="1" applyAlignment="1" applyProtection="1">
      <alignment horizontal="center" vertical="center" wrapText="1"/>
      <protection/>
    </xf>
    <xf numFmtId="49" fontId="52" fillId="0" borderId="11" xfId="0" applyNumberFormat="1" applyFont="1" applyBorder="1" applyAlignment="1" applyProtection="1">
      <alignment horizontal="right" vertical="center" wrapText="1"/>
      <protection/>
    </xf>
    <xf numFmtId="49" fontId="51" fillId="0" borderId="11" xfId="0" applyNumberFormat="1" applyFont="1" applyBorder="1" applyAlignment="1" applyProtection="1">
      <alignment horizontal="right" vertical="center" wrapText="1"/>
      <protection/>
    </xf>
    <xf numFmtId="0" fontId="52" fillId="0" borderId="11" xfId="0" applyNumberFormat="1" applyFont="1" applyBorder="1" applyAlignment="1" applyProtection="1">
      <alignment horizontal="right" vertical="center" wrapText="1"/>
      <protection/>
    </xf>
    <xf numFmtId="49" fontId="56" fillId="0" borderId="13" xfId="0" applyNumberFormat="1" applyFont="1" applyBorder="1" applyAlignment="1" applyProtection="1">
      <alignment horizontal="center" vertical="center" wrapText="1"/>
      <protection/>
    </xf>
    <xf numFmtId="49" fontId="53" fillId="0" borderId="11" xfId="0" applyNumberFormat="1" applyFont="1" applyBorder="1" applyAlignment="1" applyProtection="1">
      <alignment horizontal="right" vertical="center" wrapText="1"/>
      <protection/>
    </xf>
    <xf numFmtId="0" fontId="53" fillId="0" borderId="11" xfId="0" applyNumberFormat="1" applyFont="1" applyBorder="1" applyAlignment="1" applyProtection="1">
      <alignment horizontal="right" vertical="center" wrapText="1"/>
      <protection/>
    </xf>
    <xf numFmtId="0" fontId="51" fillId="0" borderId="11" xfId="0" applyNumberFormat="1" applyFont="1" applyBorder="1" applyAlignment="1" applyProtection="1">
      <alignment horizontal="right" vertical="center" wrapText="1"/>
      <protection/>
    </xf>
    <xf numFmtId="49" fontId="57" fillId="0" borderId="0" xfId="0" applyNumberFormat="1" applyFont="1" applyAlignment="1" applyProtection="1">
      <alignment horizontal="left" vertical="center" wrapText="1"/>
      <protection/>
    </xf>
    <xf numFmtId="49" fontId="58" fillId="0" borderId="15" xfId="0" applyNumberFormat="1" applyFont="1" applyBorder="1" applyAlignment="1" applyProtection="1">
      <alignment horizontal="center" vertical="top" wrapText="1"/>
      <protection/>
    </xf>
    <xf numFmtId="49" fontId="56" fillId="0" borderId="14" xfId="0" applyNumberFormat="1" applyFont="1" applyBorder="1" applyAlignment="1" applyProtection="1">
      <alignment horizontal="center" vertical="center" wrapText="1"/>
      <protection/>
    </xf>
    <xf numFmtId="49" fontId="51" fillId="0" borderId="13" xfId="0" applyNumberFormat="1" applyFont="1" applyBorder="1" applyAlignment="1" applyProtection="1">
      <alignment horizontal="center" vertical="center" wrapText="1"/>
      <protection/>
    </xf>
    <xf numFmtId="49" fontId="59" fillId="0" borderId="0" xfId="0" applyNumberFormat="1" applyFont="1" applyAlignment="1" applyProtection="1">
      <alignment horizontal="left" vertical="center" wrapText="1"/>
      <protection/>
    </xf>
    <xf numFmtId="180" fontId="51" fillId="0" borderId="11" xfId="0" applyNumberFormat="1" applyFont="1" applyBorder="1" applyAlignment="1" applyProtection="1">
      <alignment horizontal="right" vertical="center" wrapText="1"/>
      <protection/>
    </xf>
    <xf numFmtId="49" fontId="51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33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66675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55</xdr:col>
      <xdr:colOff>523875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D67"/>
  <sheetViews>
    <sheetView showGridLines="0" tabSelected="1" view="pageBreakPreview" zoomScale="110" zoomScaleSheetLayoutView="110" zoomScalePageLayoutView="0" workbookViewId="0" topLeftCell="A49">
      <selection activeCell="AX60" sqref="AX60"/>
    </sheetView>
  </sheetViews>
  <sheetFormatPr defaultColWidth="9.140625" defaultRowHeight="15"/>
  <cols>
    <col min="1" max="1" width="0.13671875" style="1" customWidth="1"/>
    <col min="2" max="2" width="6.00390625" style="1" customWidth="1"/>
    <col min="3" max="3" width="6.421875" style="1" customWidth="1"/>
    <col min="4" max="4" width="1.1484375" style="1" customWidth="1"/>
    <col min="5" max="5" width="3.140625" style="1" customWidth="1"/>
    <col min="6" max="6" width="0.71875" style="1" customWidth="1"/>
    <col min="7" max="7" width="0.42578125" style="1" customWidth="1"/>
    <col min="8" max="8" width="2.57421875" style="1" customWidth="1"/>
    <col min="9" max="9" width="3.00390625" style="1" customWidth="1"/>
    <col min="10" max="10" width="2.7109375" style="1" customWidth="1"/>
    <col min="11" max="11" width="1.1484375" style="1" customWidth="1"/>
    <col min="12" max="12" width="2.140625" style="1" customWidth="1"/>
    <col min="13" max="13" width="0.13671875" style="1" customWidth="1"/>
    <col min="14" max="14" width="0.42578125" style="1" customWidth="1"/>
    <col min="15" max="15" width="0.2890625" style="1" customWidth="1"/>
    <col min="16" max="16" width="0.42578125" style="1" customWidth="1"/>
    <col min="17" max="17" width="0.9921875" style="1" customWidth="1"/>
    <col min="18" max="18" width="0.85546875" style="1" customWidth="1"/>
    <col min="19" max="19" width="0.5625" style="1" customWidth="1"/>
    <col min="20" max="20" width="2.140625" style="1" customWidth="1"/>
    <col min="21" max="21" width="6.421875" style="1" customWidth="1"/>
    <col min="22" max="22" width="0.42578125" style="1" customWidth="1"/>
    <col min="23" max="23" width="0.5625" style="1" customWidth="1"/>
    <col min="24" max="24" width="0.13671875" style="1" customWidth="1"/>
    <col min="25" max="25" width="0.5625" style="1" customWidth="1"/>
    <col min="26" max="26" width="1.7109375" style="1" customWidth="1"/>
    <col min="27" max="27" width="1.1484375" style="1" customWidth="1"/>
    <col min="28" max="28" width="0.2890625" style="1" customWidth="1"/>
    <col min="29" max="29" width="1.28515625" style="1" customWidth="1"/>
    <col min="30" max="30" width="4.8515625" style="1" customWidth="1"/>
    <col min="31" max="31" width="1.1484375" style="1" customWidth="1"/>
    <col min="32" max="32" width="0.85546875" style="1" customWidth="1"/>
    <col min="33" max="33" width="0.2890625" style="1" customWidth="1"/>
    <col min="34" max="34" width="0.13671875" style="1" customWidth="1"/>
    <col min="35" max="35" width="0.2890625" style="1" customWidth="1"/>
    <col min="36" max="36" width="1.57421875" style="1" customWidth="1"/>
    <col min="37" max="37" width="0.85546875" style="1" customWidth="1"/>
    <col min="38" max="38" width="0.42578125" style="1" customWidth="1"/>
    <col min="39" max="39" width="0.2890625" style="1" customWidth="1"/>
    <col min="40" max="40" width="0.71875" style="1" customWidth="1"/>
    <col min="41" max="41" width="2.7109375" style="1" customWidth="1"/>
    <col min="42" max="42" width="2.57421875" style="1" customWidth="1"/>
    <col min="43" max="43" width="0.71875" style="1" customWidth="1"/>
    <col min="44" max="44" width="3.7109375" style="1" customWidth="1"/>
    <col min="45" max="45" width="2.421875" style="1" customWidth="1"/>
    <col min="46" max="46" width="0.13671875" style="1" customWidth="1"/>
    <col min="47" max="47" width="0.5625" style="1" customWidth="1"/>
    <col min="48" max="48" width="0.13671875" style="1" customWidth="1"/>
    <col min="49" max="49" width="0.5625" style="1" customWidth="1"/>
    <col min="50" max="50" width="5.7109375" style="1" customWidth="1"/>
    <col min="51" max="51" width="3.28125" style="1" customWidth="1"/>
    <col min="52" max="52" width="1.1484375" style="1" customWidth="1"/>
    <col min="53" max="53" width="0.13671875" style="1" customWidth="1"/>
    <col min="54" max="54" width="0.2890625" style="1" customWidth="1"/>
    <col min="55" max="55" width="2.28125" style="1" customWidth="1"/>
    <col min="56" max="56" width="8.00390625" style="1" customWidth="1"/>
  </cols>
  <sheetData>
    <row r="1" spans="1:44" ht="3.75" customHeight="1">
      <c r="A1" s="7"/>
      <c r="B1" s="7"/>
      <c r="F1" s="8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6" ht="10.5" customHeight="1">
      <c r="A2" s="7"/>
      <c r="B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BA2" s="9"/>
      <c r="BB2" s="9"/>
      <c r="BC2" s="9"/>
      <c r="BD2" s="9"/>
    </row>
    <row r="3" spans="1:56" ht="2.25" customHeight="1">
      <c r="A3" s="7"/>
      <c r="B3" s="7"/>
      <c r="BA3" s="9"/>
      <c r="BB3" s="9"/>
      <c r="BC3" s="9"/>
      <c r="BD3" s="9"/>
    </row>
    <row r="4" spans="1:56" ht="12.75" customHeight="1">
      <c r="A4" s="7"/>
      <c r="B4" s="7"/>
      <c r="P4" s="10" t="s">
        <v>1</v>
      </c>
      <c r="Q4" s="10"/>
      <c r="S4" s="10" t="s">
        <v>2</v>
      </c>
      <c r="T4" s="10"/>
      <c r="U4" s="10"/>
      <c r="X4" s="10" t="s">
        <v>3</v>
      </c>
      <c r="Y4" s="10"/>
      <c r="Z4" s="10"/>
      <c r="AB4" s="10" t="s">
        <v>4</v>
      </c>
      <c r="AC4" s="10"/>
      <c r="AD4" s="10"/>
      <c r="AE4" s="10"/>
      <c r="AF4" s="10"/>
      <c r="AG4" s="10"/>
      <c r="AH4" s="10"/>
      <c r="AI4" s="10"/>
      <c r="BA4" s="9"/>
      <c r="BB4" s="9"/>
      <c r="BC4" s="9"/>
      <c r="BD4" s="9"/>
    </row>
    <row r="5" spans="1:56" ht="3" customHeight="1">
      <c r="A5" s="7"/>
      <c r="B5" s="7"/>
      <c r="BA5" s="9"/>
      <c r="BB5" s="9"/>
      <c r="BC5" s="9"/>
      <c r="BD5" s="9"/>
    </row>
    <row r="6" spans="53:56" ht="7.5" customHeight="1">
      <c r="BA6" s="9"/>
      <c r="BB6" s="9"/>
      <c r="BC6" s="9"/>
      <c r="BD6" s="9"/>
    </row>
    <row r="7" spans="1:56" ht="12" customHeight="1">
      <c r="A7" s="11" t="s">
        <v>5</v>
      </c>
      <c r="B7" s="11"/>
      <c r="C7" s="11"/>
      <c r="E7" s="11" t="s">
        <v>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BA7" s="9"/>
      <c r="BB7" s="9"/>
      <c r="BC7" s="9"/>
      <c r="BD7" s="9"/>
    </row>
    <row r="8" spans="53:56" ht="3" customHeight="1">
      <c r="BA8" s="9"/>
      <c r="BB8" s="9"/>
      <c r="BC8" s="9"/>
      <c r="BD8" s="9"/>
    </row>
    <row r="9" spans="1:56" ht="5.25" customHeight="1">
      <c r="A9" s="11" t="s">
        <v>7</v>
      </c>
      <c r="B9" s="11"/>
      <c r="C9" s="11"/>
      <c r="E9" s="11" t="s">
        <v>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BA9" s="9"/>
      <c r="BB9" s="9"/>
      <c r="BC9" s="9"/>
      <c r="BD9" s="9"/>
    </row>
    <row r="10" spans="1:51" ht="6.75" customHeight="1">
      <c r="A10" s="11"/>
      <c r="B10" s="11"/>
      <c r="C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ht="3" customHeight="1"/>
    <row r="12" spans="1:25" ht="12" customHeight="1">
      <c r="A12" s="11" t="s">
        <v>9</v>
      </c>
      <c r="B12" s="11"/>
      <c r="C12" s="11"/>
      <c r="E12" s="11" t="s">
        <v>10</v>
      </c>
      <c r="F12" s="11"/>
      <c r="G12" s="11"/>
      <c r="H12" s="11"/>
      <c r="I12" s="11"/>
      <c r="J12" s="11"/>
      <c r="K12" s="10" t="s">
        <v>11</v>
      </c>
      <c r="L12" s="10"/>
      <c r="N12" s="11" t="s">
        <v>10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3.75" customHeight="1"/>
    <row r="14" spans="9:47" ht="0.75" customHeight="1">
      <c r="I14" s="11" t="s">
        <v>12</v>
      </c>
      <c r="J14" s="11"/>
      <c r="K14" s="11"/>
      <c r="L14" s="11"/>
      <c r="M14" s="11"/>
      <c r="U14" s="11" t="s">
        <v>13</v>
      </c>
      <c r="V14" s="11"/>
      <c r="AD14" s="11" t="s">
        <v>14</v>
      </c>
      <c r="AE14" s="11"/>
      <c r="AF14" s="11"/>
      <c r="AG14" s="11"/>
      <c r="AH14" s="11"/>
      <c r="AI14" s="11"/>
      <c r="AJ14" s="11"/>
      <c r="AR14" s="11" t="s">
        <v>13</v>
      </c>
      <c r="AS14" s="11"/>
      <c r="AT14" s="11"/>
      <c r="AU14" s="11"/>
    </row>
    <row r="15" spans="1:47" ht="12" customHeight="1">
      <c r="A15" s="11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U15" s="11"/>
      <c r="V15" s="11"/>
      <c r="AD15" s="11"/>
      <c r="AE15" s="11"/>
      <c r="AF15" s="11"/>
      <c r="AG15" s="11"/>
      <c r="AH15" s="11"/>
      <c r="AI15" s="11"/>
      <c r="AJ15" s="11"/>
      <c r="AR15" s="11"/>
      <c r="AS15" s="11"/>
      <c r="AT15" s="11"/>
      <c r="AU15" s="11"/>
    </row>
    <row r="16" spans="1:47" ht="12" customHeight="1">
      <c r="A16" s="11"/>
      <c r="B16" s="11"/>
      <c r="C16" s="11"/>
      <c r="D16" s="11"/>
      <c r="E16" s="11"/>
      <c r="F16" s="11"/>
      <c r="G16" s="11"/>
      <c r="H16" s="11"/>
      <c r="I16" s="11" t="s">
        <v>16</v>
      </c>
      <c r="J16" s="11"/>
      <c r="K16" s="11"/>
      <c r="L16" s="11"/>
      <c r="M16" s="11"/>
      <c r="U16" s="11" t="s">
        <v>13</v>
      </c>
      <c r="V16" s="11"/>
      <c r="AD16" s="11" t="s">
        <v>17</v>
      </c>
      <c r="AE16" s="11"/>
      <c r="AF16" s="11"/>
      <c r="AG16" s="11"/>
      <c r="AH16" s="11"/>
      <c r="AI16" s="11"/>
      <c r="AJ16" s="11"/>
      <c r="AR16" s="11" t="s">
        <v>13</v>
      </c>
      <c r="AS16" s="11"/>
      <c r="AT16" s="11"/>
      <c r="AU16" s="11"/>
    </row>
    <row r="17" ht="3.75" customHeight="1"/>
    <row r="18" spans="1:56" ht="11.25" customHeight="1">
      <c r="A18" s="11" t="s">
        <v>18</v>
      </c>
      <c r="B18" s="11"/>
      <c r="C18" s="11"/>
      <c r="D18" s="11" t="s">
        <v>19</v>
      </c>
      <c r="E18" s="11"/>
      <c r="F18" s="11"/>
      <c r="G18" s="11"/>
      <c r="H18" s="11"/>
      <c r="I18" s="11"/>
      <c r="J18" s="11"/>
      <c r="K18" s="11"/>
      <c r="L18" s="10" t="s">
        <v>20</v>
      </c>
      <c r="M18" s="10"/>
      <c r="N18" s="10"/>
      <c r="O18" s="10"/>
      <c r="P18" s="10"/>
      <c r="Q18" s="11" t="s">
        <v>21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D18" s="12" t="s">
        <v>22</v>
      </c>
      <c r="AE18" s="12"/>
      <c r="AG18" s="13" t="s">
        <v>23</v>
      </c>
      <c r="AH18" s="13"/>
      <c r="AI18" s="13"/>
      <c r="AJ18" s="13"/>
      <c r="AK18" s="13"/>
      <c r="AL18" s="13"/>
      <c r="AM18" s="13"/>
      <c r="AO18" s="11" t="s">
        <v>24</v>
      </c>
      <c r="AX18" s="13" t="s">
        <v>25</v>
      </c>
      <c r="AY18" s="13"/>
      <c r="AZ18" s="13"/>
      <c r="BA18" s="13"/>
      <c r="BC18" s="11" t="s">
        <v>10</v>
      </c>
      <c r="BD18" s="11"/>
    </row>
    <row r="19" spans="1:56" ht="0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D19" s="12"/>
      <c r="AE19" s="12"/>
      <c r="AG19" s="13"/>
      <c r="AH19" s="13"/>
      <c r="AI19" s="13"/>
      <c r="AJ19" s="13"/>
      <c r="AK19" s="13"/>
      <c r="AL19" s="13"/>
      <c r="AM19" s="13"/>
      <c r="AO19" s="11"/>
      <c r="AX19" s="13"/>
      <c r="AY19" s="13"/>
      <c r="AZ19" s="13"/>
      <c r="BA19" s="13"/>
      <c r="BC19" s="11"/>
      <c r="BD19" s="11"/>
    </row>
    <row r="20" ht="4.5" customHeight="1"/>
    <row r="21" spans="1:56" ht="23.25" customHeight="1">
      <c r="A21" s="14" t="s">
        <v>26</v>
      </c>
      <c r="B21" s="14"/>
      <c r="C21" s="14"/>
      <c r="D21" s="15" t="s">
        <v>27</v>
      </c>
      <c r="E21" s="15"/>
      <c r="F21" s="15"/>
      <c r="G21" s="15"/>
      <c r="H21" s="15"/>
      <c r="I21" s="15"/>
      <c r="J21" s="15" t="s">
        <v>28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 t="s">
        <v>29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 t="s">
        <v>30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2" t="s">
        <v>31</v>
      </c>
    </row>
    <row r="22" spans="1:56" ht="24" customHeight="1">
      <c r="A22" s="16" t="s">
        <v>10</v>
      </c>
      <c r="B22" s="16"/>
      <c r="C22" s="16"/>
      <c r="D22" s="17" t="s">
        <v>32</v>
      </c>
      <c r="E22" s="17"/>
      <c r="F22" s="17"/>
      <c r="G22" s="17"/>
      <c r="H22" s="17" t="s">
        <v>33</v>
      </c>
      <c r="I22" s="17"/>
      <c r="J22" s="17" t="s">
        <v>34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35</v>
      </c>
      <c r="U22" s="17"/>
      <c r="V22" s="17"/>
      <c r="W22" s="17"/>
      <c r="X22" s="17"/>
      <c r="Y22" s="17" t="s">
        <v>36</v>
      </c>
      <c r="Z22" s="17"/>
      <c r="AA22" s="17"/>
      <c r="AB22" s="17"/>
      <c r="AC22" s="17"/>
      <c r="AD22" s="17"/>
      <c r="AE22" s="17" t="s">
        <v>37</v>
      </c>
      <c r="AF22" s="17"/>
      <c r="AG22" s="17"/>
      <c r="AH22" s="17"/>
      <c r="AI22" s="17"/>
      <c r="AJ22" s="17"/>
      <c r="AK22" s="17"/>
      <c r="AL22" s="17"/>
      <c r="AM22" s="17"/>
      <c r="AN22" s="17" t="s">
        <v>38</v>
      </c>
      <c r="AO22" s="17"/>
      <c r="AP22" s="17"/>
      <c r="AQ22" s="17" t="s">
        <v>39</v>
      </c>
      <c r="AR22" s="17"/>
      <c r="AS22" s="17"/>
      <c r="AT22" s="17"/>
      <c r="AU22" s="17" t="s">
        <v>40</v>
      </c>
      <c r="AV22" s="17"/>
      <c r="AW22" s="17"/>
      <c r="AX22" s="17"/>
      <c r="AY22" s="17" t="s">
        <v>41</v>
      </c>
      <c r="AZ22" s="17"/>
      <c r="BA22" s="17"/>
      <c r="BB22" s="17"/>
      <c r="BC22" s="17"/>
      <c r="BD22" s="3" t="s">
        <v>42</v>
      </c>
    </row>
    <row r="23" spans="1:56" ht="12" customHeight="1">
      <c r="A23" s="18" t="s">
        <v>257</v>
      </c>
      <c r="B23" s="18"/>
      <c r="C23" s="18"/>
      <c r="D23" s="19" t="s">
        <v>259</v>
      </c>
      <c r="E23" s="19"/>
      <c r="F23" s="19"/>
      <c r="G23" s="19"/>
      <c r="H23" s="19" t="s">
        <v>44</v>
      </c>
      <c r="I23" s="19"/>
      <c r="J23" s="19" t="s">
        <v>45</v>
      </c>
      <c r="K23" s="19"/>
      <c r="L23" s="19"/>
      <c r="M23" s="19"/>
      <c r="N23" s="19"/>
      <c r="O23" s="19"/>
      <c r="P23" s="19"/>
      <c r="Q23" s="19"/>
      <c r="R23" s="19"/>
      <c r="S23" s="19"/>
      <c r="T23" s="19" t="s">
        <v>46</v>
      </c>
      <c r="U23" s="19"/>
      <c r="V23" s="19"/>
      <c r="W23" s="19"/>
      <c r="X23" s="19"/>
      <c r="Y23" s="19" t="s">
        <v>47</v>
      </c>
      <c r="Z23" s="19"/>
      <c r="AA23" s="19"/>
      <c r="AB23" s="19"/>
      <c r="AC23" s="19"/>
      <c r="AD23" s="19"/>
      <c r="AE23" s="20" t="s">
        <v>48</v>
      </c>
      <c r="AF23" s="20"/>
      <c r="AG23" s="20"/>
      <c r="AH23" s="20"/>
      <c r="AI23" s="20"/>
      <c r="AJ23" s="20"/>
      <c r="AK23" s="20"/>
      <c r="AL23" s="20"/>
      <c r="AM23" s="20"/>
      <c r="AN23" s="20" t="s">
        <v>23</v>
      </c>
      <c r="AO23" s="20"/>
      <c r="AP23" s="20"/>
      <c r="AQ23" s="19" t="s">
        <v>267</v>
      </c>
      <c r="AR23" s="19"/>
      <c r="AS23" s="19"/>
      <c r="AT23" s="19"/>
      <c r="AU23" s="19" t="s">
        <v>268</v>
      </c>
      <c r="AV23" s="19"/>
      <c r="AW23" s="19"/>
      <c r="AX23" s="19"/>
      <c r="AY23" s="19">
        <f>AQ23-AU23</f>
        <v>7.121999999999996</v>
      </c>
      <c r="AZ23" s="21"/>
      <c r="BA23" s="21"/>
      <c r="BB23" s="21"/>
      <c r="BC23" s="21"/>
      <c r="BD23" s="6" t="s">
        <v>51</v>
      </c>
    </row>
    <row r="24" spans="1:56" ht="12" customHeight="1">
      <c r="A24" s="18" t="s">
        <v>258</v>
      </c>
      <c r="B24" s="18"/>
      <c r="C24" s="18"/>
      <c r="D24" s="19" t="s">
        <v>260</v>
      </c>
      <c r="E24" s="19"/>
      <c r="F24" s="19"/>
      <c r="G24" s="19"/>
      <c r="H24" s="19" t="s">
        <v>261</v>
      </c>
      <c r="I24" s="19"/>
      <c r="J24" s="19" t="s">
        <v>264</v>
      </c>
      <c r="K24" s="19"/>
      <c r="L24" s="19"/>
      <c r="M24" s="19"/>
      <c r="N24" s="19"/>
      <c r="O24" s="19"/>
      <c r="P24" s="19"/>
      <c r="Q24" s="19"/>
      <c r="R24" s="19"/>
      <c r="S24" s="19"/>
      <c r="T24" s="19" t="s">
        <v>265</v>
      </c>
      <c r="U24" s="19"/>
      <c r="V24" s="19"/>
      <c r="W24" s="19"/>
      <c r="X24" s="19"/>
      <c r="Y24" s="19" t="s">
        <v>47</v>
      </c>
      <c r="Z24" s="19"/>
      <c r="AA24" s="19"/>
      <c r="AB24" s="19"/>
      <c r="AC24" s="19"/>
      <c r="AD24" s="19"/>
      <c r="AE24" s="20" t="s">
        <v>48</v>
      </c>
      <c r="AF24" s="20"/>
      <c r="AG24" s="20"/>
      <c r="AH24" s="20"/>
      <c r="AI24" s="20"/>
      <c r="AJ24" s="20"/>
      <c r="AK24" s="20"/>
      <c r="AL24" s="20"/>
      <c r="AM24" s="20"/>
      <c r="AN24" s="20" t="s">
        <v>23</v>
      </c>
      <c r="AO24" s="20"/>
      <c r="AP24" s="20"/>
      <c r="AQ24" s="19" t="s">
        <v>266</v>
      </c>
      <c r="AR24" s="19"/>
      <c r="AS24" s="19"/>
      <c r="AT24" s="19"/>
      <c r="AU24" s="19" t="s">
        <v>269</v>
      </c>
      <c r="AV24" s="19"/>
      <c r="AW24" s="19"/>
      <c r="AX24" s="19"/>
      <c r="AY24" s="19">
        <f>AQ24-AU24</f>
        <v>8.211000000000002</v>
      </c>
      <c r="AZ24" s="21"/>
      <c r="BA24" s="21"/>
      <c r="BB24" s="21"/>
      <c r="BC24" s="21"/>
      <c r="BD24" s="6" t="s">
        <v>51</v>
      </c>
    </row>
    <row r="25" spans="1:56" ht="12" customHeight="1">
      <c r="A25" s="18" t="s">
        <v>2</v>
      </c>
      <c r="B25" s="18"/>
      <c r="C25" s="18"/>
      <c r="D25" s="19" t="s">
        <v>43</v>
      </c>
      <c r="E25" s="19"/>
      <c r="F25" s="19"/>
      <c r="G25" s="19"/>
      <c r="H25" s="19" t="s">
        <v>262</v>
      </c>
      <c r="I25" s="19"/>
      <c r="J25" s="19" t="s">
        <v>263</v>
      </c>
      <c r="K25" s="19"/>
      <c r="L25" s="19"/>
      <c r="M25" s="19"/>
      <c r="N25" s="19"/>
      <c r="O25" s="19"/>
      <c r="P25" s="19"/>
      <c r="Q25" s="19"/>
      <c r="R25" s="19"/>
      <c r="S25" s="19"/>
      <c r="T25" s="19" t="s">
        <v>46</v>
      </c>
      <c r="U25" s="19"/>
      <c r="V25" s="19"/>
      <c r="W25" s="19"/>
      <c r="X25" s="19"/>
      <c r="Y25" s="19" t="s">
        <v>47</v>
      </c>
      <c r="Z25" s="19"/>
      <c r="AA25" s="19"/>
      <c r="AB25" s="19"/>
      <c r="AC25" s="19"/>
      <c r="AD25" s="19"/>
      <c r="AE25" s="20" t="s">
        <v>48</v>
      </c>
      <c r="AF25" s="20"/>
      <c r="AG25" s="20"/>
      <c r="AH25" s="20"/>
      <c r="AI25" s="20"/>
      <c r="AJ25" s="20"/>
      <c r="AK25" s="20"/>
      <c r="AL25" s="20"/>
      <c r="AM25" s="20"/>
      <c r="AN25" s="20" t="s">
        <v>23</v>
      </c>
      <c r="AO25" s="20"/>
      <c r="AP25" s="20"/>
      <c r="AQ25" s="19" t="s">
        <v>49</v>
      </c>
      <c r="AR25" s="19"/>
      <c r="AS25" s="19"/>
      <c r="AT25" s="19"/>
      <c r="AU25" s="19" t="s">
        <v>50</v>
      </c>
      <c r="AV25" s="19"/>
      <c r="AW25" s="19"/>
      <c r="AX25" s="19"/>
      <c r="AY25" s="19">
        <f>AQ25-AU25</f>
        <v>7.518000000000001</v>
      </c>
      <c r="AZ25" s="21"/>
      <c r="BA25" s="21"/>
      <c r="BB25" s="21"/>
      <c r="BC25" s="21"/>
      <c r="BD25" s="4" t="s">
        <v>51</v>
      </c>
    </row>
    <row r="26" spans="1:56" ht="12.75" customHeight="1">
      <c r="A26" s="18" t="s">
        <v>52</v>
      </c>
      <c r="B26" s="18"/>
      <c r="C26" s="18"/>
      <c r="D26" s="19" t="s">
        <v>53</v>
      </c>
      <c r="E26" s="19"/>
      <c r="F26" s="19"/>
      <c r="G26" s="19"/>
      <c r="H26" s="19" t="s">
        <v>54</v>
      </c>
      <c r="I26" s="19"/>
      <c r="J26" s="19" t="s">
        <v>55</v>
      </c>
      <c r="K26" s="19"/>
      <c r="L26" s="19"/>
      <c r="M26" s="19"/>
      <c r="N26" s="19"/>
      <c r="O26" s="19"/>
      <c r="P26" s="19"/>
      <c r="Q26" s="19"/>
      <c r="R26" s="19"/>
      <c r="S26" s="19"/>
      <c r="T26" s="19" t="s">
        <v>56</v>
      </c>
      <c r="U26" s="19"/>
      <c r="V26" s="19"/>
      <c r="W26" s="19"/>
      <c r="X26" s="19"/>
      <c r="Y26" s="19" t="s">
        <v>57</v>
      </c>
      <c r="Z26" s="19"/>
      <c r="AA26" s="19"/>
      <c r="AB26" s="19"/>
      <c r="AC26" s="19"/>
      <c r="AD26" s="19"/>
      <c r="AE26" s="20" t="s">
        <v>48</v>
      </c>
      <c r="AF26" s="20"/>
      <c r="AG26" s="20"/>
      <c r="AH26" s="20"/>
      <c r="AI26" s="20"/>
      <c r="AJ26" s="20"/>
      <c r="AK26" s="20"/>
      <c r="AL26" s="20"/>
      <c r="AM26" s="20"/>
      <c r="AN26" s="20" t="s">
        <v>23</v>
      </c>
      <c r="AO26" s="20"/>
      <c r="AP26" s="20"/>
      <c r="AQ26" s="19" t="s">
        <v>58</v>
      </c>
      <c r="AR26" s="19"/>
      <c r="AS26" s="19"/>
      <c r="AT26" s="19"/>
      <c r="AU26" s="19" t="s">
        <v>59</v>
      </c>
      <c r="AV26" s="19"/>
      <c r="AW26" s="19"/>
      <c r="AX26" s="19"/>
      <c r="AY26" s="19">
        <f aca="true" t="shared" si="0" ref="AY26:AY54">AQ26-AU26</f>
        <v>5.805999999999997</v>
      </c>
      <c r="AZ26" s="21"/>
      <c r="BA26" s="21"/>
      <c r="BB26" s="21"/>
      <c r="BC26" s="21"/>
      <c r="BD26" s="4" t="s">
        <v>51</v>
      </c>
    </row>
    <row r="27" spans="1:56" ht="12" customHeight="1">
      <c r="A27" s="18" t="s">
        <v>60</v>
      </c>
      <c r="B27" s="18"/>
      <c r="C27" s="18"/>
      <c r="D27" s="19" t="s">
        <v>61</v>
      </c>
      <c r="E27" s="19"/>
      <c r="F27" s="19"/>
      <c r="G27" s="19"/>
      <c r="H27" s="19" t="s">
        <v>62</v>
      </c>
      <c r="I27" s="19"/>
      <c r="J27" s="19" t="s">
        <v>63</v>
      </c>
      <c r="K27" s="19"/>
      <c r="L27" s="19"/>
      <c r="M27" s="19"/>
      <c r="N27" s="19"/>
      <c r="O27" s="19"/>
      <c r="P27" s="19"/>
      <c r="Q27" s="19"/>
      <c r="R27" s="19"/>
      <c r="S27" s="19"/>
      <c r="T27" s="19" t="s">
        <v>64</v>
      </c>
      <c r="U27" s="19"/>
      <c r="V27" s="19"/>
      <c r="W27" s="19"/>
      <c r="X27" s="19"/>
      <c r="Y27" s="19" t="s">
        <v>65</v>
      </c>
      <c r="Z27" s="19"/>
      <c r="AA27" s="19"/>
      <c r="AB27" s="19"/>
      <c r="AC27" s="19"/>
      <c r="AD27" s="19"/>
      <c r="AE27" s="20" t="s">
        <v>48</v>
      </c>
      <c r="AF27" s="20"/>
      <c r="AG27" s="20"/>
      <c r="AH27" s="20"/>
      <c r="AI27" s="20"/>
      <c r="AJ27" s="20"/>
      <c r="AK27" s="20"/>
      <c r="AL27" s="20"/>
      <c r="AM27" s="20"/>
      <c r="AN27" s="20" t="s">
        <v>23</v>
      </c>
      <c r="AO27" s="20"/>
      <c r="AP27" s="20"/>
      <c r="AQ27" s="19" t="s">
        <v>66</v>
      </c>
      <c r="AR27" s="19"/>
      <c r="AS27" s="19"/>
      <c r="AT27" s="19"/>
      <c r="AU27" s="19" t="s">
        <v>67</v>
      </c>
      <c r="AV27" s="19"/>
      <c r="AW27" s="19"/>
      <c r="AX27" s="19"/>
      <c r="AY27" s="19">
        <f t="shared" si="0"/>
        <v>5.251999999999999</v>
      </c>
      <c r="AZ27" s="21"/>
      <c r="BA27" s="21"/>
      <c r="BB27" s="21"/>
      <c r="BC27" s="21"/>
      <c r="BD27" s="4" t="s">
        <v>51</v>
      </c>
    </row>
    <row r="28" spans="1:56" ht="12.75" customHeight="1">
      <c r="A28" s="18" t="s">
        <v>68</v>
      </c>
      <c r="B28" s="18"/>
      <c r="C28" s="18"/>
      <c r="D28" s="19" t="s">
        <v>69</v>
      </c>
      <c r="E28" s="19"/>
      <c r="F28" s="19"/>
      <c r="G28" s="19"/>
      <c r="H28" s="19" t="s">
        <v>70</v>
      </c>
      <c r="I28" s="19"/>
      <c r="J28" s="19" t="s">
        <v>71</v>
      </c>
      <c r="K28" s="19"/>
      <c r="L28" s="19"/>
      <c r="M28" s="19"/>
      <c r="N28" s="19"/>
      <c r="O28" s="19"/>
      <c r="P28" s="19"/>
      <c r="Q28" s="19"/>
      <c r="R28" s="19"/>
      <c r="S28" s="19"/>
      <c r="T28" s="19" t="s">
        <v>72</v>
      </c>
      <c r="U28" s="19"/>
      <c r="V28" s="19"/>
      <c r="W28" s="19"/>
      <c r="X28" s="19"/>
      <c r="Y28" s="19" t="s">
        <v>73</v>
      </c>
      <c r="Z28" s="19"/>
      <c r="AA28" s="19"/>
      <c r="AB28" s="19"/>
      <c r="AC28" s="19"/>
      <c r="AD28" s="19"/>
      <c r="AE28" s="20" t="s">
        <v>48</v>
      </c>
      <c r="AF28" s="20"/>
      <c r="AG28" s="20"/>
      <c r="AH28" s="20"/>
      <c r="AI28" s="20"/>
      <c r="AJ28" s="20"/>
      <c r="AK28" s="20"/>
      <c r="AL28" s="20"/>
      <c r="AM28" s="20"/>
      <c r="AN28" s="20" t="s">
        <v>23</v>
      </c>
      <c r="AO28" s="20"/>
      <c r="AP28" s="20"/>
      <c r="AQ28" s="19" t="s">
        <v>74</v>
      </c>
      <c r="AR28" s="19"/>
      <c r="AS28" s="19"/>
      <c r="AT28" s="19"/>
      <c r="AU28" s="19" t="s">
        <v>275</v>
      </c>
      <c r="AV28" s="19"/>
      <c r="AW28" s="19"/>
      <c r="AX28" s="19"/>
      <c r="AY28" s="19">
        <f t="shared" si="0"/>
        <v>8.949999999999996</v>
      </c>
      <c r="AZ28" s="21"/>
      <c r="BA28" s="21"/>
      <c r="BB28" s="21"/>
      <c r="BC28" s="21"/>
      <c r="BD28" s="4" t="s">
        <v>51</v>
      </c>
    </row>
    <row r="29" spans="1:56" ht="12" customHeight="1">
      <c r="A29" s="18" t="s">
        <v>75</v>
      </c>
      <c r="B29" s="18"/>
      <c r="C29" s="18"/>
      <c r="D29" s="19" t="s">
        <v>76</v>
      </c>
      <c r="E29" s="19"/>
      <c r="F29" s="19"/>
      <c r="G29" s="19"/>
      <c r="H29" s="19" t="s">
        <v>77</v>
      </c>
      <c r="I29" s="19"/>
      <c r="J29" s="19" t="s">
        <v>78</v>
      </c>
      <c r="K29" s="19"/>
      <c r="L29" s="19"/>
      <c r="M29" s="19"/>
      <c r="N29" s="19"/>
      <c r="O29" s="19"/>
      <c r="P29" s="19"/>
      <c r="Q29" s="19"/>
      <c r="R29" s="19"/>
      <c r="S29" s="19"/>
      <c r="T29" s="19" t="s">
        <v>79</v>
      </c>
      <c r="U29" s="19"/>
      <c r="V29" s="19"/>
      <c r="W29" s="19"/>
      <c r="X29" s="19"/>
      <c r="Y29" s="19" t="s">
        <v>80</v>
      </c>
      <c r="Z29" s="19"/>
      <c r="AA29" s="19"/>
      <c r="AB29" s="19"/>
      <c r="AC29" s="19"/>
      <c r="AD29" s="19"/>
      <c r="AE29" s="20" t="s">
        <v>48</v>
      </c>
      <c r="AF29" s="20"/>
      <c r="AG29" s="20"/>
      <c r="AH29" s="20"/>
      <c r="AI29" s="20"/>
      <c r="AJ29" s="20"/>
      <c r="AK29" s="20"/>
      <c r="AL29" s="20"/>
      <c r="AM29" s="20"/>
      <c r="AN29" s="20" t="s">
        <v>23</v>
      </c>
      <c r="AO29" s="20"/>
      <c r="AP29" s="20"/>
      <c r="AQ29" s="19" t="s">
        <v>234</v>
      </c>
      <c r="AR29" s="19"/>
      <c r="AS29" s="19"/>
      <c r="AT29" s="19"/>
      <c r="AU29" s="19" t="s">
        <v>241</v>
      </c>
      <c r="AV29" s="19"/>
      <c r="AW29" s="19"/>
      <c r="AX29" s="19"/>
      <c r="AY29" s="19">
        <f t="shared" si="0"/>
        <v>8.82</v>
      </c>
      <c r="AZ29" s="21"/>
      <c r="BA29" s="21"/>
      <c r="BB29" s="21"/>
      <c r="BC29" s="21"/>
      <c r="BD29" s="4" t="s">
        <v>51</v>
      </c>
    </row>
    <row r="30" spans="1:56" ht="12.75" customHeight="1">
      <c r="A30" s="18" t="s">
        <v>81</v>
      </c>
      <c r="B30" s="18"/>
      <c r="C30" s="18"/>
      <c r="D30" s="19" t="s">
        <v>76</v>
      </c>
      <c r="E30" s="19"/>
      <c r="F30" s="19"/>
      <c r="G30" s="19"/>
      <c r="H30" s="19" t="s">
        <v>82</v>
      </c>
      <c r="I30" s="19"/>
      <c r="J30" s="19" t="s">
        <v>83</v>
      </c>
      <c r="K30" s="19"/>
      <c r="L30" s="19"/>
      <c r="M30" s="19"/>
      <c r="N30" s="19"/>
      <c r="O30" s="19"/>
      <c r="P30" s="19"/>
      <c r="Q30" s="19"/>
      <c r="R30" s="19"/>
      <c r="S30" s="19"/>
      <c r="T30" s="19" t="s">
        <v>84</v>
      </c>
      <c r="U30" s="19"/>
      <c r="V30" s="19"/>
      <c r="W30" s="19"/>
      <c r="X30" s="19"/>
      <c r="Y30" s="19" t="s">
        <v>85</v>
      </c>
      <c r="Z30" s="19"/>
      <c r="AA30" s="19"/>
      <c r="AB30" s="19"/>
      <c r="AC30" s="19"/>
      <c r="AD30" s="19"/>
      <c r="AE30" s="20" t="s">
        <v>48</v>
      </c>
      <c r="AF30" s="20"/>
      <c r="AG30" s="20"/>
      <c r="AH30" s="20"/>
      <c r="AI30" s="20"/>
      <c r="AJ30" s="20"/>
      <c r="AK30" s="20"/>
      <c r="AL30" s="20"/>
      <c r="AM30" s="20"/>
      <c r="AN30" s="20" t="s">
        <v>23</v>
      </c>
      <c r="AO30" s="20"/>
      <c r="AP30" s="20"/>
      <c r="AQ30" s="19" t="s">
        <v>273</v>
      </c>
      <c r="AR30" s="19"/>
      <c r="AS30" s="19"/>
      <c r="AT30" s="19"/>
      <c r="AU30" s="19" t="s">
        <v>237</v>
      </c>
      <c r="AV30" s="19"/>
      <c r="AW30" s="19"/>
      <c r="AX30" s="19"/>
      <c r="AY30" s="19">
        <f t="shared" si="0"/>
        <v>8.767999999999997</v>
      </c>
      <c r="AZ30" s="21"/>
      <c r="BA30" s="21"/>
      <c r="BB30" s="21"/>
      <c r="BC30" s="21"/>
      <c r="BD30" s="4" t="s">
        <v>51</v>
      </c>
    </row>
    <row r="31" spans="1:56" ht="12" customHeight="1">
      <c r="A31" s="18" t="s">
        <v>86</v>
      </c>
      <c r="B31" s="18"/>
      <c r="C31" s="18"/>
      <c r="D31" s="19" t="s">
        <v>87</v>
      </c>
      <c r="E31" s="19"/>
      <c r="F31" s="19"/>
      <c r="G31" s="19"/>
      <c r="H31" s="19" t="s">
        <v>88</v>
      </c>
      <c r="I31" s="19"/>
      <c r="J31" s="19" t="s">
        <v>89</v>
      </c>
      <c r="K31" s="19"/>
      <c r="L31" s="19"/>
      <c r="M31" s="19"/>
      <c r="N31" s="19"/>
      <c r="O31" s="19"/>
      <c r="P31" s="19"/>
      <c r="Q31" s="19"/>
      <c r="R31" s="19"/>
      <c r="S31" s="19"/>
      <c r="T31" s="19" t="s">
        <v>90</v>
      </c>
      <c r="U31" s="19"/>
      <c r="V31" s="19"/>
      <c r="W31" s="19"/>
      <c r="X31" s="19"/>
      <c r="Y31" s="19" t="s">
        <v>91</v>
      </c>
      <c r="Z31" s="19"/>
      <c r="AA31" s="19"/>
      <c r="AB31" s="19"/>
      <c r="AC31" s="19"/>
      <c r="AD31" s="19"/>
      <c r="AE31" s="20" t="s">
        <v>48</v>
      </c>
      <c r="AF31" s="20"/>
      <c r="AG31" s="20"/>
      <c r="AH31" s="20"/>
      <c r="AI31" s="20"/>
      <c r="AJ31" s="20"/>
      <c r="AK31" s="20"/>
      <c r="AL31" s="20"/>
      <c r="AM31" s="20"/>
      <c r="AN31" s="20" t="s">
        <v>23</v>
      </c>
      <c r="AO31" s="20"/>
      <c r="AP31" s="20"/>
      <c r="AQ31" s="19" t="s">
        <v>92</v>
      </c>
      <c r="AR31" s="19"/>
      <c r="AS31" s="19"/>
      <c r="AT31" s="19"/>
      <c r="AU31" s="19" t="s">
        <v>249</v>
      </c>
      <c r="AV31" s="19"/>
      <c r="AW31" s="19"/>
      <c r="AX31" s="19"/>
      <c r="AY31" s="19">
        <f t="shared" si="0"/>
        <v>5.749000000000002</v>
      </c>
      <c r="AZ31" s="21"/>
      <c r="BA31" s="21"/>
      <c r="BB31" s="21"/>
      <c r="BC31" s="21"/>
      <c r="BD31" s="4" t="s">
        <v>51</v>
      </c>
    </row>
    <row r="32" spans="1:56" ht="12.75" customHeight="1">
      <c r="A32" s="18" t="s">
        <v>93</v>
      </c>
      <c r="B32" s="18"/>
      <c r="C32" s="18"/>
      <c r="D32" s="19" t="s">
        <v>87</v>
      </c>
      <c r="E32" s="19"/>
      <c r="F32" s="19"/>
      <c r="G32" s="19"/>
      <c r="H32" s="19" t="s">
        <v>82</v>
      </c>
      <c r="I32" s="19"/>
      <c r="J32" s="19" t="s">
        <v>94</v>
      </c>
      <c r="K32" s="19"/>
      <c r="L32" s="19"/>
      <c r="M32" s="19"/>
      <c r="N32" s="19"/>
      <c r="O32" s="19"/>
      <c r="P32" s="19"/>
      <c r="Q32" s="19"/>
      <c r="R32" s="19"/>
      <c r="S32" s="19"/>
      <c r="T32" s="19" t="s">
        <v>95</v>
      </c>
      <c r="U32" s="19"/>
      <c r="V32" s="19"/>
      <c r="W32" s="19"/>
      <c r="X32" s="19"/>
      <c r="Y32" s="19" t="s">
        <v>96</v>
      </c>
      <c r="Z32" s="19"/>
      <c r="AA32" s="19"/>
      <c r="AB32" s="19"/>
      <c r="AC32" s="19"/>
      <c r="AD32" s="19"/>
      <c r="AE32" s="20" t="s">
        <v>48</v>
      </c>
      <c r="AF32" s="20"/>
      <c r="AG32" s="20"/>
      <c r="AH32" s="20"/>
      <c r="AI32" s="20"/>
      <c r="AJ32" s="20"/>
      <c r="AK32" s="20"/>
      <c r="AL32" s="20"/>
      <c r="AM32" s="20"/>
      <c r="AN32" s="20" t="s">
        <v>23</v>
      </c>
      <c r="AO32" s="20"/>
      <c r="AP32" s="20"/>
      <c r="AQ32" s="19" t="s">
        <v>97</v>
      </c>
      <c r="AR32" s="19"/>
      <c r="AS32" s="19"/>
      <c r="AT32" s="19"/>
      <c r="AU32" s="19" t="s">
        <v>225</v>
      </c>
      <c r="AV32" s="19"/>
      <c r="AW32" s="19"/>
      <c r="AX32" s="19"/>
      <c r="AY32" s="19">
        <f t="shared" si="0"/>
        <v>5.811</v>
      </c>
      <c r="AZ32" s="21"/>
      <c r="BA32" s="21"/>
      <c r="BB32" s="21"/>
      <c r="BC32" s="21"/>
      <c r="BD32" s="4" t="s">
        <v>51</v>
      </c>
    </row>
    <row r="33" spans="1:56" ht="12" customHeight="1">
      <c r="A33" s="18" t="s">
        <v>98</v>
      </c>
      <c r="B33" s="18"/>
      <c r="C33" s="18"/>
      <c r="D33" s="19" t="s">
        <v>87</v>
      </c>
      <c r="E33" s="19"/>
      <c r="F33" s="19"/>
      <c r="G33" s="19"/>
      <c r="H33" s="19" t="s">
        <v>70</v>
      </c>
      <c r="I33" s="19"/>
      <c r="J33" s="19" t="s">
        <v>99</v>
      </c>
      <c r="K33" s="19"/>
      <c r="L33" s="19"/>
      <c r="M33" s="19"/>
      <c r="N33" s="19"/>
      <c r="O33" s="19"/>
      <c r="P33" s="19"/>
      <c r="Q33" s="19"/>
      <c r="R33" s="19"/>
      <c r="S33" s="19"/>
      <c r="T33" s="19" t="s">
        <v>100</v>
      </c>
      <c r="U33" s="19"/>
      <c r="V33" s="19"/>
      <c r="W33" s="19"/>
      <c r="X33" s="19"/>
      <c r="Y33" s="19" t="s">
        <v>101</v>
      </c>
      <c r="Z33" s="19"/>
      <c r="AA33" s="19"/>
      <c r="AB33" s="19"/>
      <c r="AC33" s="19"/>
      <c r="AD33" s="19"/>
      <c r="AE33" s="20" t="s">
        <v>48</v>
      </c>
      <c r="AF33" s="20"/>
      <c r="AG33" s="20"/>
      <c r="AH33" s="20"/>
      <c r="AI33" s="20"/>
      <c r="AJ33" s="20"/>
      <c r="AK33" s="20"/>
      <c r="AL33" s="20"/>
      <c r="AM33" s="20"/>
      <c r="AN33" s="20" t="s">
        <v>23</v>
      </c>
      <c r="AO33" s="20"/>
      <c r="AP33" s="20"/>
      <c r="AQ33" s="19" t="s">
        <v>248</v>
      </c>
      <c r="AR33" s="19"/>
      <c r="AS33" s="19"/>
      <c r="AT33" s="19"/>
      <c r="AU33" s="19" t="s">
        <v>240</v>
      </c>
      <c r="AV33" s="19"/>
      <c r="AW33" s="19"/>
      <c r="AX33" s="19"/>
      <c r="AY33" s="19">
        <f t="shared" si="0"/>
        <v>8.756</v>
      </c>
      <c r="AZ33" s="21"/>
      <c r="BA33" s="21"/>
      <c r="BB33" s="21"/>
      <c r="BC33" s="21"/>
      <c r="BD33" s="4" t="s">
        <v>51</v>
      </c>
    </row>
    <row r="34" spans="1:56" ht="12.75" customHeight="1">
      <c r="A34" s="18" t="s">
        <v>102</v>
      </c>
      <c r="B34" s="18"/>
      <c r="C34" s="18"/>
      <c r="D34" s="19" t="s">
        <v>87</v>
      </c>
      <c r="E34" s="19"/>
      <c r="F34" s="19"/>
      <c r="G34" s="19"/>
      <c r="H34" s="19" t="s">
        <v>88</v>
      </c>
      <c r="I34" s="19"/>
      <c r="J34" s="19" t="s">
        <v>103</v>
      </c>
      <c r="K34" s="19"/>
      <c r="L34" s="19"/>
      <c r="M34" s="19"/>
      <c r="N34" s="19"/>
      <c r="O34" s="19"/>
      <c r="P34" s="19"/>
      <c r="Q34" s="19"/>
      <c r="R34" s="19"/>
      <c r="S34" s="19"/>
      <c r="T34" s="19" t="s">
        <v>104</v>
      </c>
      <c r="U34" s="19"/>
      <c r="V34" s="19"/>
      <c r="W34" s="19"/>
      <c r="X34" s="19"/>
      <c r="Y34" s="19" t="s">
        <v>105</v>
      </c>
      <c r="Z34" s="19"/>
      <c r="AA34" s="19"/>
      <c r="AB34" s="19"/>
      <c r="AC34" s="19"/>
      <c r="AD34" s="19"/>
      <c r="AE34" s="20" t="s">
        <v>48</v>
      </c>
      <c r="AF34" s="20"/>
      <c r="AG34" s="20"/>
      <c r="AH34" s="20"/>
      <c r="AI34" s="20"/>
      <c r="AJ34" s="20"/>
      <c r="AK34" s="20"/>
      <c r="AL34" s="20"/>
      <c r="AM34" s="20"/>
      <c r="AN34" s="20" t="s">
        <v>23</v>
      </c>
      <c r="AO34" s="20"/>
      <c r="AP34" s="20"/>
      <c r="AQ34" s="19" t="s">
        <v>254</v>
      </c>
      <c r="AR34" s="19"/>
      <c r="AS34" s="19"/>
      <c r="AT34" s="19"/>
      <c r="AU34" s="19" t="s">
        <v>226</v>
      </c>
      <c r="AV34" s="19"/>
      <c r="AW34" s="19"/>
      <c r="AX34" s="19"/>
      <c r="AY34" s="19">
        <f t="shared" si="0"/>
        <v>7.739999999999998</v>
      </c>
      <c r="AZ34" s="21"/>
      <c r="BA34" s="21"/>
      <c r="BB34" s="21"/>
      <c r="BC34" s="21"/>
      <c r="BD34" s="4" t="s">
        <v>51</v>
      </c>
    </row>
    <row r="35" spans="1:56" ht="12" customHeight="1">
      <c r="A35" s="18" t="s">
        <v>106</v>
      </c>
      <c r="B35" s="18"/>
      <c r="C35" s="18"/>
      <c r="D35" s="19" t="s">
        <v>107</v>
      </c>
      <c r="E35" s="19"/>
      <c r="F35" s="19"/>
      <c r="G35" s="19"/>
      <c r="H35" s="19" t="s">
        <v>108</v>
      </c>
      <c r="I35" s="19"/>
      <c r="J35" s="19" t="s">
        <v>109</v>
      </c>
      <c r="K35" s="19"/>
      <c r="L35" s="19"/>
      <c r="M35" s="19"/>
      <c r="N35" s="19"/>
      <c r="O35" s="19"/>
      <c r="P35" s="19"/>
      <c r="Q35" s="19"/>
      <c r="R35" s="19"/>
      <c r="S35" s="19"/>
      <c r="T35" s="19" t="s">
        <v>110</v>
      </c>
      <c r="U35" s="19"/>
      <c r="V35" s="19"/>
      <c r="W35" s="19"/>
      <c r="X35" s="19"/>
      <c r="Y35" s="19" t="s">
        <v>111</v>
      </c>
      <c r="Z35" s="19"/>
      <c r="AA35" s="19"/>
      <c r="AB35" s="19"/>
      <c r="AC35" s="19"/>
      <c r="AD35" s="19"/>
      <c r="AE35" s="20" t="s">
        <v>48</v>
      </c>
      <c r="AF35" s="20"/>
      <c r="AG35" s="20"/>
      <c r="AH35" s="20"/>
      <c r="AI35" s="20"/>
      <c r="AJ35" s="20"/>
      <c r="AK35" s="20"/>
      <c r="AL35" s="20"/>
      <c r="AM35" s="20"/>
      <c r="AN35" s="20" t="s">
        <v>23</v>
      </c>
      <c r="AO35" s="20"/>
      <c r="AP35" s="20"/>
      <c r="AQ35" s="19" t="s">
        <v>233</v>
      </c>
      <c r="AR35" s="19"/>
      <c r="AS35" s="19"/>
      <c r="AT35" s="19"/>
      <c r="AU35" s="19" t="s">
        <v>227</v>
      </c>
      <c r="AV35" s="19"/>
      <c r="AW35" s="19"/>
      <c r="AX35" s="19"/>
      <c r="AY35" s="19">
        <f t="shared" si="0"/>
        <v>6.690000000000005</v>
      </c>
      <c r="AZ35" s="21"/>
      <c r="BA35" s="21"/>
      <c r="BB35" s="21"/>
      <c r="BC35" s="21"/>
      <c r="BD35" s="4" t="s">
        <v>51</v>
      </c>
    </row>
    <row r="36" spans="1:56" ht="12.75" customHeight="1">
      <c r="A36" s="18" t="s">
        <v>112</v>
      </c>
      <c r="B36" s="18"/>
      <c r="C36" s="18"/>
      <c r="D36" s="19" t="s">
        <v>113</v>
      </c>
      <c r="E36" s="19"/>
      <c r="F36" s="19"/>
      <c r="G36" s="19"/>
      <c r="H36" s="19" t="s">
        <v>114</v>
      </c>
      <c r="I36" s="19"/>
      <c r="J36" s="19" t="s">
        <v>115</v>
      </c>
      <c r="K36" s="19"/>
      <c r="L36" s="19"/>
      <c r="M36" s="19"/>
      <c r="N36" s="19"/>
      <c r="O36" s="19"/>
      <c r="P36" s="19"/>
      <c r="Q36" s="19"/>
      <c r="R36" s="19"/>
      <c r="S36" s="19"/>
      <c r="T36" s="19" t="s">
        <v>116</v>
      </c>
      <c r="U36" s="19"/>
      <c r="V36" s="19"/>
      <c r="W36" s="19"/>
      <c r="X36" s="19"/>
      <c r="Y36" s="19" t="s">
        <v>117</v>
      </c>
      <c r="Z36" s="19"/>
      <c r="AA36" s="19"/>
      <c r="AB36" s="19"/>
      <c r="AC36" s="19"/>
      <c r="AD36" s="19"/>
      <c r="AE36" s="20" t="s">
        <v>48</v>
      </c>
      <c r="AF36" s="20"/>
      <c r="AG36" s="20"/>
      <c r="AH36" s="20"/>
      <c r="AI36" s="20"/>
      <c r="AJ36" s="20"/>
      <c r="AK36" s="20"/>
      <c r="AL36" s="20"/>
      <c r="AM36" s="20"/>
      <c r="AN36" s="20" t="s">
        <v>23</v>
      </c>
      <c r="AO36" s="20"/>
      <c r="AP36" s="20"/>
      <c r="AQ36" s="19" t="s">
        <v>276</v>
      </c>
      <c r="AR36" s="19"/>
      <c r="AS36" s="19"/>
      <c r="AT36" s="19"/>
      <c r="AU36" s="19" t="s">
        <v>250</v>
      </c>
      <c r="AV36" s="19"/>
      <c r="AW36" s="19"/>
      <c r="AX36" s="19"/>
      <c r="AY36" s="19">
        <f t="shared" si="0"/>
        <v>6.9630000000000045</v>
      </c>
      <c r="AZ36" s="21"/>
      <c r="BA36" s="21"/>
      <c r="BB36" s="21"/>
      <c r="BC36" s="21"/>
      <c r="BD36" s="4" t="s">
        <v>51</v>
      </c>
    </row>
    <row r="37" spans="1:56" ht="12" customHeight="1">
      <c r="A37" s="18" t="s">
        <v>118</v>
      </c>
      <c r="B37" s="18"/>
      <c r="C37" s="18"/>
      <c r="D37" s="19" t="s">
        <v>119</v>
      </c>
      <c r="E37" s="19"/>
      <c r="F37" s="19"/>
      <c r="G37" s="19"/>
      <c r="H37" s="19" t="s">
        <v>77</v>
      </c>
      <c r="I37" s="19"/>
      <c r="J37" s="19" t="s">
        <v>120</v>
      </c>
      <c r="K37" s="19"/>
      <c r="L37" s="19"/>
      <c r="M37" s="19"/>
      <c r="N37" s="19"/>
      <c r="O37" s="19"/>
      <c r="P37" s="19"/>
      <c r="Q37" s="19"/>
      <c r="R37" s="19"/>
      <c r="S37" s="19"/>
      <c r="T37" s="19" t="s">
        <v>121</v>
      </c>
      <c r="U37" s="19"/>
      <c r="V37" s="19"/>
      <c r="W37" s="19"/>
      <c r="X37" s="19"/>
      <c r="Y37" s="19" t="s">
        <v>122</v>
      </c>
      <c r="Z37" s="19"/>
      <c r="AA37" s="19"/>
      <c r="AB37" s="19"/>
      <c r="AC37" s="19"/>
      <c r="AD37" s="19"/>
      <c r="AE37" s="20" t="s">
        <v>48</v>
      </c>
      <c r="AF37" s="20"/>
      <c r="AG37" s="20"/>
      <c r="AH37" s="20"/>
      <c r="AI37" s="20"/>
      <c r="AJ37" s="20"/>
      <c r="AK37" s="20"/>
      <c r="AL37" s="20"/>
      <c r="AM37" s="20"/>
      <c r="AN37" s="20" t="s">
        <v>23</v>
      </c>
      <c r="AO37" s="20"/>
      <c r="AP37" s="20"/>
      <c r="AQ37" s="19" t="s">
        <v>247</v>
      </c>
      <c r="AR37" s="19"/>
      <c r="AS37" s="19"/>
      <c r="AT37" s="19"/>
      <c r="AU37" s="19" t="s">
        <v>238</v>
      </c>
      <c r="AV37" s="19"/>
      <c r="AW37" s="19"/>
      <c r="AX37" s="19"/>
      <c r="AY37" s="19">
        <f t="shared" si="0"/>
        <v>8.088000000000001</v>
      </c>
      <c r="AZ37" s="21"/>
      <c r="BA37" s="21"/>
      <c r="BB37" s="21"/>
      <c r="BC37" s="21"/>
      <c r="BD37" s="4" t="s">
        <v>51</v>
      </c>
    </row>
    <row r="38" spans="1:56" ht="12.75" customHeight="1">
      <c r="A38" s="18" t="s">
        <v>123</v>
      </c>
      <c r="B38" s="18"/>
      <c r="C38" s="18"/>
      <c r="D38" s="19" t="s">
        <v>124</v>
      </c>
      <c r="E38" s="19"/>
      <c r="F38" s="19"/>
      <c r="G38" s="19"/>
      <c r="H38" s="19" t="s">
        <v>88</v>
      </c>
      <c r="I38" s="19"/>
      <c r="J38" s="19" t="s">
        <v>125</v>
      </c>
      <c r="K38" s="19"/>
      <c r="L38" s="19"/>
      <c r="M38" s="19"/>
      <c r="N38" s="19"/>
      <c r="O38" s="19"/>
      <c r="P38" s="19"/>
      <c r="Q38" s="19"/>
      <c r="R38" s="19"/>
      <c r="S38" s="19"/>
      <c r="T38" s="19" t="s">
        <v>126</v>
      </c>
      <c r="U38" s="19"/>
      <c r="V38" s="19"/>
      <c r="W38" s="19"/>
      <c r="X38" s="19"/>
      <c r="Y38" s="19" t="s">
        <v>127</v>
      </c>
      <c r="Z38" s="19"/>
      <c r="AA38" s="19"/>
      <c r="AB38" s="19"/>
      <c r="AC38" s="19"/>
      <c r="AD38" s="19"/>
      <c r="AE38" s="20" t="s">
        <v>48</v>
      </c>
      <c r="AF38" s="20"/>
      <c r="AG38" s="20"/>
      <c r="AH38" s="20"/>
      <c r="AI38" s="20"/>
      <c r="AJ38" s="20"/>
      <c r="AK38" s="20"/>
      <c r="AL38" s="20"/>
      <c r="AM38" s="20"/>
      <c r="AN38" s="20" t="s">
        <v>23</v>
      </c>
      <c r="AO38" s="20"/>
      <c r="AP38" s="20"/>
      <c r="AQ38" s="19" t="s">
        <v>246</v>
      </c>
      <c r="AR38" s="19"/>
      <c r="AS38" s="19"/>
      <c r="AT38" s="19"/>
      <c r="AU38" s="19" t="s">
        <v>245</v>
      </c>
      <c r="AV38" s="19"/>
      <c r="AW38" s="19"/>
      <c r="AX38" s="19"/>
      <c r="AY38" s="19">
        <f t="shared" si="0"/>
        <v>9.114</v>
      </c>
      <c r="AZ38" s="21"/>
      <c r="BA38" s="21"/>
      <c r="BB38" s="21"/>
      <c r="BC38" s="21"/>
      <c r="BD38" s="4" t="s">
        <v>51</v>
      </c>
    </row>
    <row r="39" spans="1:56" ht="12" customHeight="1">
      <c r="A39" s="18" t="s">
        <v>128</v>
      </c>
      <c r="B39" s="18"/>
      <c r="C39" s="18"/>
      <c r="D39" s="19" t="s">
        <v>124</v>
      </c>
      <c r="E39" s="19"/>
      <c r="F39" s="19"/>
      <c r="G39" s="19"/>
      <c r="H39" s="19" t="s">
        <v>88</v>
      </c>
      <c r="I39" s="19"/>
      <c r="J39" s="19" t="s">
        <v>129</v>
      </c>
      <c r="K39" s="19"/>
      <c r="L39" s="19"/>
      <c r="M39" s="19"/>
      <c r="N39" s="19"/>
      <c r="O39" s="19"/>
      <c r="P39" s="19"/>
      <c r="Q39" s="19"/>
      <c r="R39" s="19"/>
      <c r="S39" s="19"/>
      <c r="T39" s="19" t="s">
        <v>130</v>
      </c>
      <c r="U39" s="19"/>
      <c r="V39" s="19"/>
      <c r="W39" s="19"/>
      <c r="X39" s="19"/>
      <c r="Y39" s="19" t="s">
        <v>131</v>
      </c>
      <c r="Z39" s="19"/>
      <c r="AA39" s="19"/>
      <c r="AB39" s="19"/>
      <c r="AC39" s="19"/>
      <c r="AD39" s="19"/>
      <c r="AE39" s="20" t="s">
        <v>48</v>
      </c>
      <c r="AF39" s="20"/>
      <c r="AG39" s="20"/>
      <c r="AH39" s="20"/>
      <c r="AI39" s="20"/>
      <c r="AJ39" s="20"/>
      <c r="AK39" s="20"/>
      <c r="AL39" s="20"/>
      <c r="AM39" s="20"/>
      <c r="AN39" s="20" t="s">
        <v>23</v>
      </c>
      <c r="AO39" s="20"/>
      <c r="AP39" s="20"/>
      <c r="AQ39" s="19" t="s">
        <v>132</v>
      </c>
      <c r="AR39" s="19"/>
      <c r="AS39" s="19"/>
      <c r="AT39" s="19"/>
      <c r="AU39" s="19" t="s">
        <v>244</v>
      </c>
      <c r="AV39" s="19"/>
      <c r="AW39" s="19"/>
      <c r="AX39" s="19"/>
      <c r="AY39" s="19">
        <f t="shared" si="0"/>
        <v>8.131000000000004</v>
      </c>
      <c r="AZ39" s="21"/>
      <c r="BA39" s="21"/>
      <c r="BB39" s="21"/>
      <c r="BC39" s="21"/>
      <c r="BD39" s="4" t="s">
        <v>51</v>
      </c>
    </row>
    <row r="40" spans="1:56" ht="12.75" customHeight="1">
      <c r="A40" s="18" t="s">
        <v>133</v>
      </c>
      <c r="B40" s="18"/>
      <c r="C40" s="18"/>
      <c r="D40" s="19" t="s">
        <v>134</v>
      </c>
      <c r="E40" s="19"/>
      <c r="F40" s="19"/>
      <c r="G40" s="19"/>
      <c r="H40" s="19" t="s">
        <v>88</v>
      </c>
      <c r="I40" s="19"/>
      <c r="J40" s="19" t="s">
        <v>135</v>
      </c>
      <c r="K40" s="19"/>
      <c r="L40" s="19"/>
      <c r="M40" s="19"/>
      <c r="N40" s="19"/>
      <c r="O40" s="19"/>
      <c r="P40" s="19"/>
      <c r="Q40" s="19"/>
      <c r="R40" s="19"/>
      <c r="S40" s="19"/>
      <c r="T40" s="19" t="s">
        <v>136</v>
      </c>
      <c r="U40" s="19"/>
      <c r="V40" s="19"/>
      <c r="W40" s="19"/>
      <c r="X40" s="19"/>
      <c r="Y40" s="19" t="s">
        <v>137</v>
      </c>
      <c r="Z40" s="19"/>
      <c r="AA40" s="19"/>
      <c r="AB40" s="19"/>
      <c r="AC40" s="19"/>
      <c r="AD40" s="19"/>
      <c r="AE40" s="20" t="s">
        <v>48</v>
      </c>
      <c r="AF40" s="20"/>
      <c r="AG40" s="20"/>
      <c r="AH40" s="20"/>
      <c r="AI40" s="20"/>
      <c r="AJ40" s="20"/>
      <c r="AK40" s="20"/>
      <c r="AL40" s="20"/>
      <c r="AM40" s="20"/>
      <c r="AN40" s="20" t="s">
        <v>23</v>
      </c>
      <c r="AO40" s="20"/>
      <c r="AP40" s="20"/>
      <c r="AQ40" s="19" t="s">
        <v>253</v>
      </c>
      <c r="AR40" s="19"/>
      <c r="AS40" s="19"/>
      <c r="AT40" s="19"/>
      <c r="AU40" s="19" t="s">
        <v>243</v>
      </c>
      <c r="AV40" s="19"/>
      <c r="AW40" s="19"/>
      <c r="AX40" s="19"/>
      <c r="AY40" s="19">
        <f t="shared" si="0"/>
        <v>9.164000000000001</v>
      </c>
      <c r="AZ40" s="21"/>
      <c r="BA40" s="21"/>
      <c r="BB40" s="21"/>
      <c r="BC40" s="21"/>
      <c r="BD40" s="4" t="s">
        <v>51</v>
      </c>
    </row>
    <row r="41" spans="1:56" ht="12" customHeight="1">
      <c r="A41" s="18" t="s">
        <v>138</v>
      </c>
      <c r="B41" s="18"/>
      <c r="C41" s="18"/>
      <c r="D41" s="19" t="s">
        <v>124</v>
      </c>
      <c r="E41" s="19"/>
      <c r="F41" s="19"/>
      <c r="G41" s="19"/>
      <c r="H41" s="19" t="s">
        <v>88</v>
      </c>
      <c r="I41" s="19"/>
      <c r="J41" s="19" t="s">
        <v>139</v>
      </c>
      <c r="K41" s="19"/>
      <c r="L41" s="19"/>
      <c r="M41" s="19"/>
      <c r="N41" s="19"/>
      <c r="O41" s="19"/>
      <c r="P41" s="19"/>
      <c r="Q41" s="19"/>
      <c r="R41" s="19"/>
      <c r="S41" s="19"/>
      <c r="T41" s="19" t="s">
        <v>140</v>
      </c>
      <c r="U41" s="19"/>
      <c r="V41" s="19"/>
      <c r="W41" s="19"/>
      <c r="X41" s="19"/>
      <c r="Y41" s="19" t="s">
        <v>141</v>
      </c>
      <c r="Z41" s="19"/>
      <c r="AA41" s="19"/>
      <c r="AB41" s="19"/>
      <c r="AC41" s="19"/>
      <c r="AD41" s="19"/>
      <c r="AE41" s="20" t="s">
        <v>48</v>
      </c>
      <c r="AF41" s="20"/>
      <c r="AG41" s="20"/>
      <c r="AH41" s="20"/>
      <c r="AI41" s="20"/>
      <c r="AJ41" s="20"/>
      <c r="AK41" s="20"/>
      <c r="AL41" s="20"/>
      <c r="AM41" s="20"/>
      <c r="AN41" s="20" t="s">
        <v>23</v>
      </c>
      <c r="AO41" s="20"/>
      <c r="AP41" s="20"/>
      <c r="AQ41" s="19" t="s">
        <v>142</v>
      </c>
      <c r="AR41" s="19"/>
      <c r="AS41" s="19"/>
      <c r="AT41" s="19"/>
      <c r="AU41" s="19" t="s">
        <v>239</v>
      </c>
      <c r="AV41" s="19"/>
      <c r="AW41" s="19"/>
      <c r="AX41" s="19"/>
      <c r="AY41" s="19">
        <f t="shared" si="0"/>
        <v>8.119</v>
      </c>
      <c r="AZ41" s="21"/>
      <c r="BA41" s="21"/>
      <c r="BB41" s="21"/>
      <c r="BC41" s="21"/>
      <c r="BD41" s="4" t="s">
        <v>51</v>
      </c>
    </row>
    <row r="42" spans="1:56" ht="12.75" customHeight="1">
      <c r="A42" s="18" t="s">
        <v>143</v>
      </c>
      <c r="B42" s="18"/>
      <c r="C42" s="18"/>
      <c r="D42" s="19" t="s">
        <v>144</v>
      </c>
      <c r="E42" s="19"/>
      <c r="F42" s="19"/>
      <c r="G42" s="19"/>
      <c r="H42" s="19" t="s">
        <v>88</v>
      </c>
      <c r="I42" s="19"/>
      <c r="J42" s="19" t="s">
        <v>145</v>
      </c>
      <c r="K42" s="19"/>
      <c r="L42" s="19"/>
      <c r="M42" s="19"/>
      <c r="N42" s="19"/>
      <c r="O42" s="19"/>
      <c r="P42" s="19"/>
      <c r="Q42" s="19"/>
      <c r="R42" s="19"/>
      <c r="S42" s="19"/>
      <c r="T42" s="19" t="s">
        <v>146</v>
      </c>
      <c r="U42" s="19"/>
      <c r="V42" s="19"/>
      <c r="W42" s="19"/>
      <c r="X42" s="19"/>
      <c r="Y42" s="19" t="s">
        <v>147</v>
      </c>
      <c r="Z42" s="19"/>
      <c r="AA42" s="19"/>
      <c r="AB42" s="19"/>
      <c r="AC42" s="19"/>
      <c r="AD42" s="19"/>
      <c r="AE42" s="20" t="s">
        <v>48</v>
      </c>
      <c r="AF42" s="20"/>
      <c r="AG42" s="20"/>
      <c r="AH42" s="20"/>
      <c r="AI42" s="20"/>
      <c r="AJ42" s="20"/>
      <c r="AK42" s="20"/>
      <c r="AL42" s="20"/>
      <c r="AM42" s="20"/>
      <c r="AN42" s="20" t="s">
        <v>23</v>
      </c>
      <c r="AO42" s="20"/>
      <c r="AP42" s="20"/>
      <c r="AQ42" s="19" t="s">
        <v>148</v>
      </c>
      <c r="AR42" s="19"/>
      <c r="AS42" s="19"/>
      <c r="AT42" s="19"/>
      <c r="AU42" s="19" t="s">
        <v>242</v>
      </c>
      <c r="AV42" s="19"/>
      <c r="AW42" s="19"/>
      <c r="AX42" s="19"/>
      <c r="AY42" s="19">
        <f t="shared" si="0"/>
        <v>8.073000000000004</v>
      </c>
      <c r="AZ42" s="21"/>
      <c r="BA42" s="21"/>
      <c r="BB42" s="21"/>
      <c r="BC42" s="21"/>
      <c r="BD42" s="4" t="s">
        <v>51</v>
      </c>
    </row>
    <row r="43" spans="1:56" ht="12" customHeight="1">
      <c r="A43" s="18" t="s">
        <v>149</v>
      </c>
      <c r="B43" s="18"/>
      <c r="C43" s="18"/>
      <c r="D43" s="19" t="s">
        <v>76</v>
      </c>
      <c r="E43" s="19"/>
      <c r="F43" s="19"/>
      <c r="G43" s="19"/>
      <c r="H43" s="19" t="s">
        <v>108</v>
      </c>
      <c r="I43" s="19"/>
      <c r="J43" s="19" t="s">
        <v>150</v>
      </c>
      <c r="K43" s="19"/>
      <c r="L43" s="19"/>
      <c r="M43" s="19"/>
      <c r="N43" s="19"/>
      <c r="O43" s="19"/>
      <c r="P43" s="19"/>
      <c r="Q43" s="19"/>
      <c r="R43" s="19"/>
      <c r="S43" s="19"/>
      <c r="T43" s="19" t="s">
        <v>151</v>
      </c>
      <c r="U43" s="19"/>
      <c r="V43" s="19"/>
      <c r="W43" s="19"/>
      <c r="X43" s="19"/>
      <c r="Y43" s="19" t="s">
        <v>152</v>
      </c>
      <c r="Z43" s="19"/>
      <c r="AA43" s="19"/>
      <c r="AB43" s="19"/>
      <c r="AC43" s="19"/>
      <c r="AD43" s="19"/>
      <c r="AE43" s="20" t="s">
        <v>48</v>
      </c>
      <c r="AF43" s="20"/>
      <c r="AG43" s="20"/>
      <c r="AH43" s="20"/>
      <c r="AI43" s="20"/>
      <c r="AJ43" s="20"/>
      <c r="AK43" s="20"/>
      <c r="AL43" s="20"/>
      <c r="AM43" s="20"/>
      <c r="AN43" s="20" t="s">
        <v>23</v>
      </c>
      <c r="AO43" s="20"/>
      <c r="AP43" s="20"/>
      <c r="AQ43" s="19" t="s">
        <v>153</v>
      </c>
      <c r="AR43" s="19"/>
      <c r="AS43" s="19"/>
      <c r="AT43" s="19"/>
      <c r="AU43" s="19" t="s">
        <v>235</v>
      </c>
      <c r="AV43" s="19"/>
      <c r="AW43" s="19"/>
      <c r="AX43" s="19"/>
      <c r="AY43" s="19">
        <f t="shared" si="0"/>
        <v>6.898999999999997</v>
      </c>
      <c r="AZ43" s="21"/>
      <c r="BA43" s="21"/>
      <c r="BB43" s="21"/>
      <c r="BC43" s="21"/>
      <c r="BD43" s="4" t="s">
        <v>51</v>
      </c>
    </row>
    <row r="44" spans="1:56" ht="12" customHeight="1">
      <c r="A44" s="18" t="s">
        <v>154</v>
      </c>
      <c r="B44" s="18"/>
      <c r="C44" s="18"/>
      <c r="D44" s="19" t="s">
        <v>134</v>
      </c>
      <c r="E44" s="19"/>
      <c r="F44" s="19"/>
      <c r="G44" s="19"/>
      <c r="H44" s="19" t="s">
        <v>70</v>
      </c>
      <c r="I44" s="19"/>
      <c r="J44" s="19" t="s">
        <v>155</v>
      </c>
      <c r="K44" s="19"/>
      <c r="L44" s="19"/>
      <c r="M44" s="19"/>
      <c r="N44" s="19"/>
      <c r="O44" s="19"/>
      <c r="P44" s="19"/>
      <c r="Q44" s="19"/>
      <c r="R44" s="19"/>
      <c r="S44" s="19"/>
      <c r="T44" s="19" t="s">
        <v>156</v>
      </c>
      <c r="U44" s="19"/>
      <c r="V44" s="19"/>
      <c r="W44" s="19"/>
      <c r="X44" s="19"/>
      <c r="Y44" s="19" t="s">
        <v>157</v>
      </c>
      <c r="Z44" s="19"/>
      <c r="AA44" s="19"/>
      <c r="AB44" s="19"/>
      <c r="AC44" s="19"/>
      <c r="AD44" s="19"/>
      <c r="AE44" s="20" t="s">
        <v>48</v>
      </c>
      <c r="AF44" s="20"/>
      <c r="AG44" s="20"/>
      <c r="AH44" s="20"/>
      <c r="AI44" s="20"/>
      <c r="AJ44" s="20"/>
      <c r="AK44" s="20"/>
      <c r="AL44" s="20"/>
      <c r="AM44" s="20"/>
      <c r="AN44" s="20" t="s">
        <v>23</v>
      </c>
      <c r="AO44" s="20"/>
      <c r="AP44" s="20"/>
      <c r="AQ44" s="19" t="s">
        <v>270</v>
      </c>
      <c r="AR44" s="19"/>
      <c r="AS44" s="19"/>
      <c r="AT44" s="19"/>
      <c r="AU44" s="19" t="s">
        <v>274</v>
      </c>
      <c r="AV44" s="19"/>
      <c r="AW44" s="19"/>
      <c r="AX44" s="19"/>
      <c r="AY44" s="19">
        <f t="shared" si="0"/>
        <v>8.090000000000003</v>
      </c>
      <c r="AZ44" s="21"/>
      <c r="BA44" s="21"/>
      <c r="BB44" s="21"/>
      <c r="BC44" s="21"/>
      <c r="BD44" s="4" t="s">
        <v>51</v>
      </c>
    </row>
    <row r="45" spans="1:56" ht="12.75" customHeight="1">
      <c r="A45" s="18" t="s">
        <v>158</v>
      </c>
      <c r="B45" s="18"/>
      <c r="C45" s="18"/>
      <c r="D45" s="19" t="s">
        <v>124</v>
      </c>
      <c r="E45" s="19"/>
      <c r="F45" s="19"/>
      <c r="G45" s="19"/>
      <c r="H45" s="19" t="s">
        <v>88</v>
      </c>
      <c r="I45" s="19"/>
      <c r="J45" s="19" t="s">
        <v>159</v>
      </c>
      <c r="K45" s="19"/>
      <c r="L45" s="19"/>
      <c r="M45" s="19"/>
      <c r="N45" s="19"/>
      <c r="O45" s="19"/>
      <c r="P45" s="19"/>
      <c r="Q45" s="19"/>
      <c r="R45" s="19"/>
      <c r="S45" s="19"/>
      <c r="T45" s="19" t="s">
        <v>160</v>
      </c>
      <c r="U45" s="19"/>
      <c r="V45" s="19"/>
      <c r="W45" s="19"/>
      <c r="X45" s="19"/>
      <c r="Y45" s="19" t="s">
        <v>161</v>
      </c>
      <c r="Z45" s="19"/>
      <c r="AA45" s="19"/>
      <c r="AB45" s="19"/>
      <c r="AC45" s="19"/>
      <c r="AD45" s="19"/>
      <c r="AE45" s="20" t="s">
        <v>48</v>
      </c>
      <c r="AF45" s="20"/>
      <c r="AG45" s="20"/>
      <c r="AH45" s="20"/>
      <c r="AI45" s="20"/>
      <c r="AJ45" s="20"/>
      <c r="AK45" s="20"/>
      <c r="AL45" s="20"/>
      <c r="AM45" s="20"/>
      <c r="AN45" s="20" t="s">
        <v>23</v>
      </c>
      <c r="AO45" s="20"/>
      <c r="AP45" s="20"/>
      <c r="AQ45" s="19" t="s">
        <v>162</v>
      </c>
      <c r="AR45" s="19"/>
      <c r="AS45" s="19"/>
      <c r="AT45" s="19"/>
      <c r="AU45" s="19" t="s">
        <v>228</v>
      </c>
      <c r="AV45" s="19"/>
      <c r="AW45" s="19"/>
      <c r="AX45" s="19"/>
      <c r="AY45" s="19">
        <f t="shared" si="0"/>
        <v>6.092999999999996</v>
      </c>
      <c r="AZ45" s="21"/>
      <c r="BA45" s="21"/>
      <c r="BB45" s="21"/>
      <c r="BC45" s="21"/>
      <c r="BD45" s="4" t="s">
        <v>51</v>
      </c>
    </row>
    <row r="46" spans="1:56" ht="12" customHeight="1">
      <c r="A46" s="18" t="s">
        <v>163</v>
      </c>
      <c r="B46" s="18"/>
      <c r="C46" s="18"/>
      <c r="D46" s="19" t="s">
        <v>164</v>
      </c>
      <c r="E46" s="19"/>
      <c r="F46" s="19"/>
      <c r="G46" s="19"/>
      <c r="H46" s="19" t="s">
        <v>108</v>
      </c>
      <c r="I46" s="19"/>
      <c r="J46" s="19" t="s">
        <v>165</v>
      </c>
      <c r="K46" s="19"/>
      <c r="L46" s="19"/>
      <c r="M46" s="19"/>
      <c r="N46" s="19"/>
      <c r="O46" s="19"/>
      <c r="P46" s="19"/>
      <c r="Q46" s="19"/>
      <c r="R46" s="19"/>
      <c r="S46" s="19"/>
      <c r="T46" s="19" t="s">
        <v>166</v>
      </c>
      <c r="U46" s="19"/>
      <c r="V46" s="19"/>
      <c r="W46" s="19"/>
      <c r="X46" s="19"/>
      <c r="Y46" s="19" t="s">
        <v>167</v>
      </c>
      <c r="Z46" s="19"/>
      <c r="AA46" s="19"/>
      <c r="AB46" s="19"/>
      <c r="AC46" s="19"/>
      <c r="AD46" s="19"/>
      <c r="AE46" s="20" t="s">
        <v>48</v>
      </c>
      <c r="AF46" s="20"/>
      <c r="AG46" s="20"/>
      <c r="AH46" s="20"/>
      <c r="AI46" s="20"/>
      <c r="AJ46" s="20"/>
      <c r="AK46" s="20"/>
      <c r="AL46" s="20"/>
      <c r="AM46" s="20"/>
      <c r="AN46" s="20" t="s">
        <v>23</v>
      </c>
      <c r="AO46" s="20"/>
      <c r="AP46" s="20"/>
      <c r="AQ46" s="19" t="s">
        <v>168</v>
      </c>
      <c r="AR46" s="19"/>
      <c r="AS46" s="19"/>
      <c r="AT46" s="19"/>
      <c r="AU46" s="19" t="s">
        <v>229</v>
      </c>
      <c r="AV46" s="19"/>
      <c r="AW46" s="19"/>
      <c r="AX46" s="19"/>
      <c r="AY46" s="19">
        <f t="shared" si="0"/>
        <v>5.0980000000000025</v>
      </c>
      <c r="AZ46" s="21"/>
      <c r="BA46" s="21"/>
      <c r="BB46" s="21"/>
      <c r="BC46" s="21"/>
      <c r="BD46" s="4" t="s">
        <v>51</v>
      </c>
    </row>
    <row r="47" spans="1:56" ht="12.75" customHeight="1">
      <c r="A47" s="18" t="s">
        <v>169</v>
      </c>
      <c r="B47" s="18"/>
      <c r="C47" s="18"/>
      <c r="D47" s="19" t="s">
        <v>76</v>
      </c>
      <c r="E47" s="19"/>
      <c r="F47" s="19"/>
      <c r="G47" s="19"/>
      <c r="H47" s="19" t="s">
        <v>170</v>
      </c>
      <c r="I47" s="19"/>
      <c r="J47" s="19" t="s">
        <v>171</v>
      </c>
      <c r="K47" s="19"/>
      <c r="L47" s="19"/>
      <c r="M47" s="19"/>
      <c r="N47" s="19"/>
      <c r="O47" s="19"/>
      <c r="P47" s="19"/>
      <c r="Q47" s="19"/>
      <c r="R47" s="19"/>
      <c r="S47" s="19"/>
      <c r="T47" s="19" t="s">
        <v>172</v>
      </c>
      <c r="U47" s="19"/>
      <c r="V47" s="19"/>
      <c r="W47" s="19"/>
      <c r="X47" s="19"/>
      <c r="Y47" s="19" t="s">
        <v>111</v>
      </c>
      <c r="Z47" s="19"/>
      <c r="AA47" s="19"/>
      <c r="AB47" s="19"/>
      <c r="AC47" s="19"/>
      <c r="AD47" s="19"/>
      <c r="AE47" s="20" t="s">
        <v>48</v>
      </c>
      <c r="AF47" s="20"/>
      <c r="AG47" s="20"/>
      <c r="AH47" s="20"/>
      <c r="AI47" s="20"/>
      <c r="AJ47" s="20"/>
      <c r="AK47" s="20"/>
      <c r="AL47" s="20"/>
      <c r="AM47" s="20"/>
      <c r="AN47" s="20" t="s">
        <v>23</v>
      </c>
      <c r="AO47" s="20"/>
      <c r="AP47" s="20"/>
      <c r="AQ47" s="19" t="s">
        <v>272</v>
      </c>
      <c r="AR47" s="19"/>
      <c r="AS47" s="19"/>
      <c r="AT47" s="19"/>
      <c r="AU47" s="19" t="s">
        <v>230</v>
      </c>
      <c r="AV47" s="19"/>
      <c r="AW47" s="19"/>
      <c r="AX47" s="19"/>
      <c r="AY47" s="19">
        <f t="shared" si="0"/>
        <v>7.078000000000003</v>
      </c>
      <c r="AZ47" s="21"/>
      <c r="BA47" s="21"/>
      <c r="BB47" s="21"/>
      <c r="BC47" s="21"/>
      <c r="BD47" s="4" t="s">
        <v>51</v>
      </c>
    </row>
    <row r="48" spans="1:56" ht="12" customHeight="1">
      <c r="A48" s="18" t="s">
        <v>173</v>
      </c>
      <c r="B48" s="18"/>
      <c r="C48" s="18"/>
      <c r="D48" s="19" t="s">
        <v>107</v>
      </c>
      <c r="E48" s="19"/>
      <c r="F48" s="19"/>
      <c r="G48" s="19"/>
      <c r="H48" s="19" t="s">
        <v>174</v>
      </c>
      <c r="I48" s="19"/>
      <c r="J48" s="19" t="s">
        <v>175</v>
      </c>
      <c r="K48" s="19"/>
      <c r="L48" s="19"/>
      <c r="M48" s="19"/>
      <c r="N48" s="19"/>
      <c r="O48" s="19"/>
      <c r="P48" s="19"/>
      <c r="Q48" s="19"/>
      <c r="R48" s="19"/>
      <c r="S48" s="19"/>
      <c r="T48" s="19" t="s">
        <v>176</v>
      </c>
      <c r="U48" s="19"/>
      <c r="V48" s="19"/>
      <c r="W48" s="19"/>
      <c r="X48" s="19"/>
      <c r="Y48" s="19" t="s">
        <v>177</v>
      </c>
      <c r="Z48" s="19"/>
      <c r="AA48" s="19"/>
      <c r="AB48" s="19"/>
      <c r="AC48" s="19"/>
      <c r="AD48" s="19"/>
      <c r="AE48" s="20" t="s">
        <v>48</v>
      </c>
      <c r="AF48" s="20"/>
      <c r="AG48" s="20"/>
      <c r="AH48" s="20"/>
      <c r="AI48" s="20"/>
      <c r="AJ48" s="20"/>
      <c r="AK48" s="20"/>
      <c r="AL48" s="20"/>
      <c r="AM48" s="20"/>
      <c r="AN48" s="20" t="s">
        <v>23</v>
      </c>
      <c r="AO48" s="20"/>
      <c r="AP48" s="20"/>
      <c r="AQ48" s="19" t="s">
        <v>178</v>
      </c>
      <c r="AR48" s="19"/>
      <c r="AS48" s="19"/>
      <c r="AT48" s="19"/>
      <c r="AU48" s="19" t="s">
        <v>251</v>
      </c>
      <c r="AV48" s="19"/>
      <c r="AW48" s="19"/>
      <c r="AX48" s="19"/>
      <c r="AY48" s="19">
        <f t="shared" si="0"/>
        <v>5.096999999999998</v>
      </c>
      <c r="AZ48" s="21"/>
      <c r="BA48" s="21"/>
      <c r="BB48" s="21"/>
      <c r="BC48" s="21"/>
      <c r="BD48" s="4" t="s">
        <v>51</v>
      </c>
    </row>
    <row r="49" spans="1:56" ht="12.75" customHeight="1">
      <c r="A49" s="18" t="s">
        <v>179</v>
      </c>
      <c r="B49" s="18"/>
      <c r="C49" s="18"/>
      <c r="D49" s="19" t="s">
        <v>180</v>
      </c>
      <c r="E49" s="19"/>
      <c r="F49" s="19"/>
      <c r="G49" s="19"/>
      <c r="H49" s="19" t="s">
        <v>181</v>
      </c>
      <c r="I49" s="19"/>
      <c r="J49" s="19" t="s">
        <v>182</v>
      </c>
      <c r="K49" s="19"/>
      <c r="L49" s="19"/>
      <c r="M49" s="19"/>
      <c r="N49" s="19"/>
      <c r="O49" s="19"/>
      <c r="P49" s="19"/>
      <c r="Q49" s="19"/>
      <c r="R49" s="19"/>
      <c r="S49" s="19"/>
      <c r="T49" s="19" t="s">
        <v>183</v>
      </c>
      <c r="U49" s="19"/>
      <c r="V49" s="19"/>
      <c r="W49" s="19"/>
      <c r="X49" s="19"/>
      <c r="Y49" s="19" t="s">
        <v>157</v>
      </c>
      <c r="Z49" s="19"/>
      <c r="AA49" s="19"/>
      <c r="AB49" s="19"/>
      <c r="AC49" s="19"/>
      <c r="AD49" s="19"/>
      <c r="AE49" s="20" t="s">
        <v>48</v>
      </c>
      <c r="AF49" s="20"/>
      <c r="AG49" s="20"/>
      <c r="AH49" s="20"/>
      <c r="AI49" s="20"/>
      <c r="AJ49" s="20"/>
      <c r="AK49" s="20"/>
      <c r="AL49" s="20"/>
      <c r="AM49" s="20"/>
      <c r="AN49" s="20" t="s">
        <v>23</v>
      </c>
      <c r="AO49" s="20"/>
      <c r="AP49" s="20"/>
      <c r="AQ49" s="19" t="s">
        <v>252</v>
      </c>
      <c r="AR49" s="19"/>
      <c r="AS49" s="19"/>
      <c r="AT49" s="19"/>
      <c r="AU49" s="19" t="s">
        <v>255</v>
      </c>
      <c r="AV49" s="19"/>
      <c r="AW49" s="19"/>
      <c r="AX49" s="19"/>
      <c r="AY49" s="19">
        <f t="shared" si="0"/>
        <v>6.122000000000003</v>
      </c>
      <c r="AZ49" s="21"/>
      <c r="BA49" s="21"/>
      <c r="BB49" s="21"/>
      <c r="BC49" s="21"/>
      <c r="BD49" s="4" t="s">
        <v>51</v>
      </c>
    </row>
    <row r="50" spans="1:56" ht="12" customHeight="1">
      <c r="A50" s="18" t="s">
        <v>184</v>
      </c>
      <c r="B50" s="18"/>
      <c r="C50" s="18"/>
      <c r="D50" s="19" t="s">
        <v>185</v>
      </c>
      <c r="E50" s="19"/>
      <c r="F50" s="19"/>
      <c r="G50" s="19"/>
      <c r="H50" s="19" t="s">
        <v>62</v>
      </c>
      <c r="I50" s="19"/>
      <c r="J50" s="19" t="s">
        <v>186</v>
      </c>
      <c r="K50" s="19"/>
      <c r="L50" s="19"/>
      <c r="M50" s="19"/>
      <c r="N50" s="19"/>
      <c r="O50" s="19"/>
      <c r="P50" s="19"/>
      <c r="Q50" s="19"/>
      <c r="R50" s="19"/>
      <c r="S50" s="19"/>
      <c r="T50" s="19" t="s">
        <v>187</v>
      </c>
      <c r="U50" s="19"/>
      <c r="V50" s="19"/>
      <c r="W50" s="19"/>
      <c r="X50" s="19"/>
      <c r="Y50" s="19" t="s">
        <v>188</v>
      </c>
      <c r="Z50" s="19"/>
      <c r="AA50" s="19"/>
      <c r="AB50" s="19"/>
      <c r="AC50" s="19"/>
      <c r="AD50" s="19"/>
      <c r="AE50" s="20" t="s">
        <v>48</v>
      </c>
      <c r="AF50" s="20"/>
      <c r="AG50" s="20"/>
      <c r="AH50" s="20"/>
      <c r="AI50" s="20"/>
      <c r="AJ50" s="20"/>
      <c r="AK50" s="20"/>
      <c r="AL50" s="20"/>
      <c r="AM50" s="20"/>
      <c r="AN50" s="20" t="s">
        <v>23</v>
      </c>
      <c r="AO50" s="20"/>
      <c r="AP50" s="20"/>
      <c r="AQ50" s="19" t="s">
        <v>277</v>
      </c>
      <c r="AR50" s="19"/>
      <c r="AS50" s="19"/>
      <c r="AT50" s="19"/>
      <c r="AU50" s="19" t="s">
        <v>271</v>
      </c>
      <c r="AV50" s="19"/>
      <c r="AW50" s="19"/>
      <c r="AX50" s="19"/>
      <c r="AY50" s="19">
        <f t="shared" si="0"/>
        <v>9.036999999999999</v>
      </c>
      <c r="AZ50" s="21"/>
      <c r="BA50" s="21"/>
      <c r="BB50" s="21"/>
      <c r="BC50" s="21"/>
      <c r="BD50" s="4" t="s">
        <v>51</v>
      </c>
    </row>
    <row r="51" spans="1:56" ht="12.75" customHeight="1">
      <c r="A51" s="18" t="s">
        <v>189</v>
      </c>
      <c r="B51" s="18"/>
      <c r="C51" s="18"/>
      <c r="D51" s="19" t="s">
        <v>190</v>
      </c>
      <c r="E51" s="19"/>
      <c r="F51" s="19"/>
      <c r="G51" s="19"/>
      <c r="H51" s="19" t="s">
        <v>54</v>
      </c>
      <c r="I51" s="19"/>
      <c r="J51" s="19" t="s">
        <v>191</v>
      </c>
      <c r="K51" s="19"/>
      <c r="L51" s="19"/>
      <c r="M51" s="19"/>
      <c r="N51" s="19"/>
      <c r="O51" s="19"/>
      <c r="P51" s="19"/>
      <c r="Q51" s="19"/>
      <c r="R51" s="19"/>
      <c r="S51" s="19"/>
      <c r="T51" s="19" t="s">
        <v>192</v>
      </c>
      <c r="U51" s="19"/>
      <c r="V51" s="19"/>
      <c r="W51" s="19"/>
      <c r="X51" s="19"/>
      <c r="Y51" s="19" t="s">
        <v>193</v>
      </c>
      <c r="Z51" s="19"/>
      <c r="AA51" s="19"/>
      <c r="AB51" s="19"/>
      <c r="AC51" s="19"/>
      <c r="AD51" s="19"/>
      <c r="AE51" s="20" t="s">
        <v>48</v>
      </c>
      <c r="AF51" s="20"/>
      <c r="AG51" s="20"/>
      <c r="AH51" s="20"/>
      <c r="AI51" s="20"/>
      <c r="AJ51" s="20"/>
      <c r="AK51" s="20"/>
      <c r="AL51" s="20"/>
      <c r="AM51" s="20"/>
      <c r="AN51" s="20" t="s">
        <v>23</v>
      </c>
      <c r="AO51" s="20"/>
      <c r="AP51" s="20"/>
      <c r="AQ51" s="19" t="s">
        <v>278</v>
      </c>
      <c r="AR51" s="19"/>
      <c r="AS51" s="19"/>
      <c r="AT51" s="19"/>
      <c r="AU51" s="19" t="s">
        <v>231</v>
      </c>
      <c r="AV51" s="19"/>
      <c r="AW51" s="19"/>
      <c r="AX51" s="19"/>
      <c r="AY51" s="19">
        <f t="shared" si="0"/>
        <v>8.045999999999996</v>
      </c>
      <c r="AZ51" s="21"/>
      <c r="BA51" s="21"/>
      <c r="BB51" s="21"/>
      <c r="BC51" s="21"/>
      <c r="BD51" s="4" t="s">
        <v>51</v>
      </c>
    </row>
    <row r="52" spans="1:56" ht="12" customHeight="1">
      <c r="A52" s="18" t="s">
        <v>194</v>
      </c>
      <c r="B52" s="18"/>
      <c r="C52" s="18"/>
      <c r="D52" s="19" t="s">
        <v>195</v>
      </c>
      <c r="E52" s="19"/>
      <c r="F52" s="19"/>
      <c r="G52" s="19"/>
      <c r="H52" s="19" t="s">
        <v>181</v>
      </c>
      <c r="I52" s="19"/>
      <c r="J52" s="19" t="s">
        <v>196</v>
      </c>
      <c r="K52" s="19"/>
      <c r="L52" s="19"/>
      <c r="M52" s="19"/>
      <c r="N52" s="19"/>
      <c r="O52" s="19"/>
      <c r="P52" s="19"/>
      <c r="Q52" s="19"/>
      <c r="R52" s="19"/>
      <c r="S52" s="19"/>
      <c r="T52" s="19" t="s">
        <v>197</v>
      </c>
      <c r="U52" s="19"/>
      <c r="V52" s="19"/>
      <c r="W52" s="19"/>
      <c r="X52" s="19"/>
      <c r="Y52" s="19" t="s">
        <v>198</v>
      </c>
      <c r="Z52" s="19"/>
      <c r="AA52" s="19"/>
      <c r="AB52" s="19"/>
      <c r="AC52" s="19"/>
      <c r="AD52" s="19"/>
      <c r="AE52" s="20" t="s">
        <v>48</v>
      </c>
      <c r="AF52" s="20"/>
      <c r="AG52" s="20"/>
      <c r="AH52" s="20"/>
      <c r="AI52" s="20"/>
      <c r="AJ52" s="20"/>
      <c r="AK52" s="20"/>
      <c r="AL52" s="20"/>
      <c r="AM52" s="20"/>
      <c r="AN52" s="20" t="s">
        <v>23</v>
      </c>
      <c r="AO52" s="20"/>
      <c r="AP52" s="20"/>
      <c r="AQ52" s="19" t="s">
        <v>279</v>
      </c>
      <c r="AR52" s="19"/>
      <c r="AS52" s="19"/>
      <c r="AT52" s="19"/>
      <c r="AU52" s="19" t="s">
        <v>236</v>
      </c>
      <c r="AV52" s="19"/>
      <c r="AW52" s="19"/>
      <c r="AX52" s="19"/>
      <c r="AY52" s="19">
        <f t="shared" si="0"/>
        <v>7.995000000000001</v>
      </c>
      <c r="AZ52" s="21"/>
      <c r="BA52" s="21"/>
      <c r="BB52" s="21"/>
      <c r="BC52" s="21"/>
      <c r="BD52" s="4" t="s">
        <v>51</v>
      </c>
    </row>
    <row r="53" spans="1:56" ht="12.75" customHeight="1">
      <c r="A53" s="18" t="s">
        <v>199</v>
      </c>
      <c r="B53" s="18"/>
      <c r="C53" s="18"/>
      <c r="D53" s="19" t="s">
        <v>87</v>
      </c>
      <c r="E53" s="19"/>
      <c r="F53" s="19"/>
      <c r="G53" s="19"/>
      <c r="H53" s="19" t="s">
        <v>114</v>
      </c>
      <c r="I53" s="19"/>
      <c r="J53" s="19" t="s">
        <v>200</v>
      </c>
      <c r="K53" s="19"/>
      <c r="L53" s="19"/>
      <c r="M53" s="19"/>
      <c r="N53" s="19"/>
      <c r="O53" s="19"/>
      <c r="P53" s="19"/>
      <c r="Q53" s="19"/>
      <c r="R53" s="19"/>
      <c r="S53" s="19"/>
      <c r="T53" s="19" t="s">
        <v>201</v>
      </c>
      <c r="U53" s="19"/>
      <c r="V53" s="19"/>
      <c r="W53" s="19"/>
      <c r="X53" s="19"/>
      <c r="Y53" s="19" t="s">
        <v>202</v>
      </c>
      <c r="Z53" s="19"/>
      <c r="AA53" s="19"/>
      <c r="AB53" s="19"/>
      <c r="AC53" s="19"/>
      <c r="AD53" s="19"/>
      <c r="AE53" s="20" t="s">
        <v>48</v>
      </c>
      <c r="AF53" s="20"/>
      <c r="AG53" s="20"/>
      <c r="AH53" s="20"/>
      <c r="AI53" s="20"/>
      <c r="AJ53" s="20"/>
      <c r="AK53" s="20"/>
      <c r="AL53" s="20"/>
      <c r="AM53" s="20"/>
      <c r="AN53" s="20" t="s">
        <v>23</v>
      </c>
      <c r="AO53" s="20"/>
      <c r="AP53" s="20"/>
      <c r="AQ53" s="19" t="s">
        <v>256</v>
      </c>
      <c r="AR53" s="19"/>
      <c r="AS53" s="19"/>
      <c r="AT53" s="19"/>
      <c r="AU53" s="19" t="s">
        <v>232</v>
      </c>
      <c r="AV53" s="19"/>
      <c r="AW53" s="19"/>
      <c r="AX53" s="19"/>
      <c r="AY53" s="19">
        <f t="shared" si="0"/>
        <v>6.085000000000001</v>
      </c>
      <c r="AZ53" s="21"/>
      <c r="BA53" s="21"/>
      <c r="BB53" s="21"/>
      <c r="BC53" s="21"/>
      <c r="BD53" s="4" t="s">
        <v>51</v>
      </c>
    </row>
    <row r="54" spans="1:56" ht="12" customHeight="1">
      <c r="A54" s="18" t="s">
        <v>4</v>
      </c>
      <c r="B54" s="18"/>
      <c r="C54" s="18"/>
      <c r="D54" s="19" t="s">
        <v>203</v>
      </c>
      <c r="E54" s="19"/>
      <c r="F54" s="19"/>
      <c r="G54" s="19"/>
      <c r="H54" s="19" t="s">
        <v>170</v>
      </c>
      <c r="I54" s="19"/>
      <c r="J54" s="19" t="s">
        <v>204</v>
      </c>
      <c r="K54" s="19"/>
      <c r="L54" s="19"/>
      <c r="M54" s="19"/>
      <c r="N54" s="19"/>
      <c r="O54" s="19"/>
      <c r="P54" s="19"/>
      <c r="Q54" s="19"/>
      <c r="R54" s="19"/>
      <c r="S54" s="19"/>
      <c r="T54" s="19" t="s">
        <v>205</v>
      </c>
      <c r="U54" s="19"/>
      <c r="V54" s="19"/>
      <c r="W54" s="19"/>
      <c r="X54" s="19"/>
      <c r="Y54" s="19" t="s">
        <v>206</v>
      </c>
      <c r="Z54" s="19"/>
      <c r="AA54" s="19"/>
      <c r="AB54" s="19"/>
      <c r="AC54" s="19"/>
      <c r="AD54" s="19"/>
      <c r="AE54" s="20" t="s">
        <v>48</v>
      </c>
      <c r="AF54" s="20"/>
      <c r="AG54" s="20"/>
      <c r="AH54" s="20"/>
      <c r="AI54" s="20"/>
      <c r="AJ54" s="20"/>
      <c r="AK54" s="20"/>
      <c r="AL54" s="20"/>
      <c r="AM54" s="20"/>
      <c r="AN54" s="20" t="s">
        <v>23</v>
      </c>
      <c r="AO54" s="20"/>
      <c r="AP54" s="20"/>
      <c r="AQ54" s="19" t="s">
        <v>207</v>
      </c>
      <c r="AR54" s="19"/>
      <c r="AS54" s="19"/>
      <c r="AT54" s="19"/>
      <c r="AU54" s="19" t="s">
        <v>280</v>
      </c>
      <c r="AV54" s="19"/>
      <c r="AW54" s="19"/>
      <c r="AX54" s="19"/>
      <c r="AY54" s="19">
        <f t="shared" si="0"/>
        <v>5.395</v>
      </c>
      <c r="AZ54" s="21"/>
      <c r="BA54" s="21"/>
      <c r="BB54" s="21"/>
      <c r="BC54" s="21"/>
      <c r="BD54" s="4" t="s">
        <v>51</v>
      </c>
    </row>
    <row r="55" spans="1:56" ht="12.75" customHeight="1">
      <c r="A55" s="22" t="s">
        <v>208</v>
      </c>
      <c r="B55" s="22"/>
      <c r="C55" s="22"/>
      <c r="D55" s="23" t="s">
        <v>134</v>
      </c>
      <c r="E55" s="23"/>
      <c r="F55" s="23"/>
      <c r="G55" s="23"/>
      <c r="H55" s="23" t="s">
        <v>114</v>
      </c>
      <c r="I55" s="23"/>
      <c r="J55" s="23" t="s">
        <v>209</v>
      </c>
      <c r="K55" s="23"/>
      <c r="L55" s="23"/>
      <c r="M55" s="23"/>
      <c r="N55" s="23"/>
      <c r="O55" s="23"/>
      <c r="P55" s="23"/>
      <c r="Q55" s="23"/>
      <c r="R55" s="23"/>
      <c r="S55" s="23"/>
      <c r="T55" s="23" t="s">
        <v>210</v>
      </c>
      <c r="U55" s="23"/>
      <c r="V55" s="23"/>
      <c r="W55" s="23"/>
      <c r="X55" s="23"/>
      <c r="Y55" s="23" t="s">
        <v>211</v>
      </c>
      <c r="Z55" s="23"/>
      <c r="AA55" s="23"/>
      <c r="AB55" s="23"/>
      <c r="AC55" s="23"/>
      <c r="AD55" s="23"/>
      <c r="AE55" s="23" t="s">
        <v>48</v>
      </c>
      <c r="AF55" s="23"/>
      <c r="AG55" s="23"/>
      <c r="AH55" s="23"/>
      <c r="AI55" s="23"/>
      <c r="AJ55" s="23"/>
      <c r="AK55" s="23"/>
      <c r="AL55" s="23"/>
      <c r="AM55" s="23"/>
      <c r="AN55" s="23" t="s">
        <v>23</v>
      </c>
      <c r="AO55" s="23"/>
      <c r="AP55" s="23"/>
      <c r="AQ55" s="23">
        <f>AQ25+AQ26+AQ27+AQ28+AQ29+AQ30+AQ31+AQ32+AQ33+AQ34+AQ35+AQ36+AQ37+AQ38+AQ39+AQ40+AQ41+AQ42+AQ44+AQ43+AQ45+AQ46+AQ47+AQ48+AQ49+AQ50+AQ51+AQ52+AQ53+AQ54</f>
        <v>1082.1350000000002</v>
      </c>
      <c r="AR55" s="24"/>
      <c r="AS55" s="24"/>
      <c r="AT55" s="24"/>
      <c r="AU55" s="23">
        <f>AU25+AU26+AU27+AU28+AU29+AU30+AU31+AU32+AU33+AU34+AU35+AU36+AU37+AU38+AU39+AU40+AU41+AU42+AU43+AU44+AU45+AU46+AU47+AU48+AU49+AU50+AU51+AU52+AU53+AU54</f>
        <v>863.5880000000001</v>
      </c>
      <c r="AV55" s="24"/>
      <c r="AW55" s="24"/>
      <c r="AX55" s="24"/>
      <c r="AY55" s="23">
        <f>AY25+AY26+AY27+AY28+AY29+AY30+AY31+AY32+AY33+AY34+AY35+AY36+AY37+AY38+AY39+AY40+AY41+AY42+AY43+AY44+AY45+AY46+AY47+AY48+AY49+AY50+AY51+AY52+AY53+AY54</f>
        <v>218.54700000000008</v>
      </c>
      <c r="AZ55" s="24"/>
      <c r="BA55" s="24"/>
      <c r="BB55" s="24"/>
      <c r="BC55" s="24"/>
      <c r="BD55" s="5" t="s">
        <v>281</v>
      </c>
    </row>
    <row r="56" ht="5.25" customHeight="1"/>
    <row r="57" spans="1:14" ht="16.5" customHeight="1">
      <c r="A57" s="26" t="s">
        <v>212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47" ht="15" customHeight="1">
      <c r="A58" s="27" t="s">
        <v>213</v>
      </c>
      <c r="B58" s="27"/>
      <c r="C58" s="27"/>
      <c r="D58" s="27"/>
      <c r="E58" s="27"/>
      <c r="F58" s="27"/>
      <c r="G58" s="28" t="s">
        <v>214</v>
      </c>
      <c r="H58" s="28"/>
      <c r="I58" s="28"/>
      <c r="J58" s="28"/>
      <c r="K58" s="28"/>
      <c r="L58" s="28"/>
      <c r="M58" s="28"/>
      <c r="N58" s="28"/>
      <c r="O58" s="28"/>
      <c r="P58" s="28"/>
      <c r="Q58" s="28" t="s">
        <v>215</v>
      </c>
      <c r="R58" s="28"/>
      <c r="S58" s="28"/>
      <c r="T58" s="28"/>
      <c r="U58" s="28"/>
      <c r="V58" s="28"/>
      <c r="W58" s="28"/>
      <c r="X58" s="28"/>
      <c r="Y58" s="28"/>
      <c r="Z58" s="28"/>
      <c r="AA58" s="28" t="s">
        <v>216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217</v>
      </c>
      <c r="AO58" s="28"/>
      <c r="AP58" s="28"/>
      <c r="AQ58" s="28"/>
      <c r="AR58" s="28"/>
      <c r="AS58" s="28"/>
      <c r="AT58" s="28"/>
      <c r="AU58" s="28"/>
    </row>
    <row r="59" spans="1:47" ht="15" customHeight="1">
      <c r="A59" s="29" t="s">
        <v>282</v>
      </c>
      <c r="B59" s="29"/>
      <c r="C59" s="29"/>
      <c r="D59" s="29"/>
      <c r="E59" s="29"/>
      <c r="F59" s="29"/>
      <c r="G59" s="25" t="s">
        <v>218</v>
      </c>
      <c r="H59" s="25"/>
      <c r="I59" s="25"/>
      <c r="J59" s="25"/>
      <c r="K59" s="25"/>
      <c r="L59" s="25"/>
      <c r="M59" s="25"/>
      <c r="N59" s="25"/>
      <c r="O59" s="25"/>
      <c r="P59" s="25"/>
      <c r="Q59" s="25" t="s">
        <v>219</v>
      </c>
      <c r="R59" s="25"/>
      <c r="S59" s="25"/>
      <c r="T59" s="25"/>
      <c r="U59" s="25"/>
      <c r="V59" s="25"/>
      <c r="W59" s="25"/>
      <c r="X59" s="25"/>
      <c r="Y59" s="25"/>
      <c r="Z59" s="25"/>
      <c r="AA59" s="20">
        <f>AQ55</f>
        <v>1082.1350000000002</v>
      </c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0" t="s">
        <v>284</v>
      </c>
      <c r="AO59" s="20"/>
      <c r="AP59" s="20"/>
      <c r="AQ59" s="20"/>
      <c r="AR59" s="20"/>
      <c r="AS59" s="20"/>
      <c r="AT59" s="20"/>
      <c r="AU59" s="20"/>
    </row>
    <row r="60" spans="1:47" ht="14.25" customHeight="1">
      <c r="A60" s="29" t="s">
        <v>283</v>
      </c>
      <c r="B60" s="29"/>
      <c r="C60" s="29"/>
      <c r="D60" s="29"/>
      <c r="E60" s="29"/>
      <c r="F60" s="29"/>
      <c r="G60" s="31">
        <f>G59+G61</f>
        <v>88268.32999999999</v>
      </c>
      <c r="H60" s="31"/>
      <c r="I60" s="31"/>
      <c r="J60" s="31"/>
      <c r="K60" s="31"/>
      <c r="L60" s="31"/>
      <c r="M60" s="31"/>
      <c r="N60" s="31"/>
      <c r="O60" s="31"/>
      <c r="P60" s="31"/>
      <c r="Q60" s="31">
        <f>Q59+Q61</f>
        <v>88935.78099999999</v>
      </c>
      <c r="R60" s="31"/>
      <c r="S60" s="31"/>
      <c r="T60" s="31"/>
      <c r="U60" s="31"/>
      <c r="V60" s="31"/>
      <c r="W60" s="31"/>
      <c r="X60" s="31"/>
      <c r="Y60" s="31"/>
      <c r="Z60" s="31"/>
      <c r="AA60" s="20">
        <f>AU55</f>
        <v>863.5880000000001</v>
      </c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0" t="s">
        <v>285</v>
      </c>
      <c r="AO60" s="25"/>
      <c r="AP60" s="25"/>
      <c r="AQ60" s="25"/>
      <c r="AR60" s="25"/>
      <c r="AS60" s="25"/>
      <c r="AT60" s="25"/>
      <c r="AU60" s="25"/>
    </row>
    <row r="61" spans="1:47" ht="15" customHeight="1">
      <c r="A61" s="22" t="s">
        <v>10</v>
      </c>
      <c r="B61" s="22"/>
      <c r="C61" s="22"/>
      <c r="D61" s="22"/>
      <c r="E61" s="22"/>
      <c r="F61" s="22"/>
      <c r="G61" s="25" t="str">
        <f>J55</f>
        <v>19492,025</v>
      </c>
      <c r="H61" s="25"/>
      <c r="I61" s="25"/>
      <c r="J61" s="25"/>
      <c r="K61" s="25"/>
      <c r="L61" s="25"/>
      <c r="M61" s="25"/>
      <c r="N61" s="25"/>
      <c r="O61" s="25"/>
      <c r="P61" s="25"/>
      <c r="Q61" s="20" t="str">
        <f>T55</f>
        <v>19574,078</v>
      </c>
      <c r="R61" s="25"/>
      <c r="S61" s="25"/>
      <c r="T61" s="25"/>
      <c r="U61" s="25"/>
      <c r="V61" s="25"/>
      <c r="W61" s="25"/>
      <c r="X61" s="25"/>
      <c r="Y61" s="25"/>
      <c r="Z61" s="25"/>
      <c r="AA61" s="32">
        <f>AA59-AA60</f>
        <v>218.54700000000014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2" t="s">
        <v>281</v>
      </c>
      <c r="AO61" s="32"/>
      <c r="AP61" s="32"/>
      <c r="AQ61" s="32"/>
      <c r="AR61" s="32"/>
      <c r="AS61" s="32"/>
      <c r="AT61" s="32"/>
      <c r="AU61" s="32"/>
    </row>
    <row r="62" ht="7.5" customHeight="1"/>
    <row r="63" spans="1:56" ht="12.75" customHeight="1">
      <c r="A63" s="11" t="s">
        <v>220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 t="s">
        <v>10</v>
      </c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ht="5.25" customHeight="1"/>
    <row r="65" spans="1:56" ht="12.75" customHeight="1">
      <c r="A65" s="11" t="s">
        <v>221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 t="s">
        <v>10</v>
      </c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ht="5.25" customHeight="1"/>
    <row r="67" spans="2:50" ht="12" customHeight="1">
      <c r="B67" s="30" t="s">
        <v>222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I67" s="30" t="s">
        <v>223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W67" s="30" t="s">
        <v>224</v>
      </c>
      <c r="AX67" s="30"/>
    </row>
  </sheetData>
  <sheetProtection formatCells="0" formatColumns="0" formatRows="0" insertColumns="0" insertRows="0" insertHyperlinks="0" deleteColumns="0" deleteRows="0" sort="0" autoFilter="0" pivotTables="0"/>
  <mergeCells count="440">
    <mergeCell ref="AY24:BC24"/>
    <mergeCell ref="A23:C23"/>
    <mergeCell ref="D23:G23"/>
    <mergeCell ref="H23:I23"/>
    <mergeCell ref="J23:S23"/>
    <mergeCell ref="T23:X23"/>
    <mergeCell ref="Y23:AD23"/>
    <mergeCell ref="AE23:AM23"/>
    <mergeCell ref="AN23:AP23"/>
    <mergeCell ref="AQ23:AT23"/>
    <mergeCell ref="T24:X24"/>
    <mergeCell ref="Y24:AD24"/>
    <mergeCell ref="AE24:AM24"/>
    <mergeCell ref="AN24:AP24"/>
    <mergeCell ref="AQ24:AT24"/>
    <mergeCell ref="AU24:AX24"/>
    <mergeCell ref="AU23:AX23"/>
    <mergeCell ref="AY23:BC23"/>
    <mergeCell ref="A24:C24"/>
    <mergeCell ref="D24:G24"/>
    <mergeCell ref="H24:I24"/>
    <mergeCell ref="J24:S24"/>
    <mergeCell ref="A65:AK65"/>
    <mergeCell ref="AM65:BD65"/>
    <mergeCell ref="B67:AG67"/>
    <mergeCell ref="AI67:AS67"/>
    <mergeCell ref="AW67:AX67"/>
    <mergeCell ref="A61:F61"/>
    <mergeCell ref="G61:P61"/>
    <mergeCell ref="Q61:Z61"/>
    <mergeCell ref="AA61:AM61"/>
    <mergeCell ref="AN61:AU61"/>
    <mergeCell ref="A63:AK63"/>
    <mergeCell ref="AM63:BD63"/>
    <mergeCell ref="A59:F59"/>
    <mergeCell ref="G59:P59"/>
    <mergeCell ref="Q59:Z59"/>
    <mergeCell ref="AA59:AM59"/>
    <mergeCell ref="AN59:AU59"/>
    <mergeCell ref="A60:F60"/>
    <mergeCell ref="G60:P60"/>
    <mergeCell ref="Q60:Z60"/>
    <mergeCell ref="AA60:AM60"/>
    <mergeCell ref="AN60:AU60"/>
    <mergeCell ref="A57:N57"/>
    <mergeCell ref="A58:F58"/>
    <mergeCell ref="G58:P58"/>
    <mergeCell ref="Q58:Z58"/>
    <mergeCell ref="AA58:AM58"/>
    <mergeCell ref="AN58:AU58"/>
    <mergeCell ref="Y55:AD55"/>
    <mergeCell ref="AE55:AM55"/>
    <mergeCell ref="AN55:AP55"/>
    <mergeCell ref="AQ55:AT55"/>
    <mergeCell ref="AU55:AX55"/>
    <mergeCell ref="AY55:BC55"/>
    <mergeCell ref="AE54:AM54"/>
    <mergeCell ref="AN54:AP54"/>
    <mergeCell ref="AQ54:AT54"/>
    <mergeCell ref="AU54:AX54"/>
    <mergeCell ref="AY54:BC54"/>
    <mergeCell ref="A55:C55"/>
    <mergeCell ref="D55:G55"/>
    <mergeCell ref="H55:I55"/>
    <mergeCell ref="J55:S55"/>
    <mergeCell ref="T55:X55"/>
    <mergeCell ref="A54:C54"/>
    <mergeCell ref="D54:G54"/>
    <mergeCell ref="H54:I54"/>
    <mergeCell ref="J54:S54"/>
    <mergeCell ref="T54:X54"/>
    <mergeCell ref="Y54:AD54"/>
    <mergeCell ref="Y53:AD53"/>
    <mergeCell ref="AE53:AM53"/>
    <mergeCell ref="AN53:AP53"/>
    <mergeCell ref="AQ53:AT53"/>
    <mergeCell ref="AU53:AX53"/>
    <mergeCell ref="AY53:BC53"/>
    <mergeCell ref="AE52:AM52"/>
    <mergeCell ref="AN52:AP52"/>
    <mergeCell ref="AQ52:AT52"/>
    <mergeCell ref="AU52:AX52"/>
    <mergeCell ref="AY52:BC52"/>
    <mergeCell ref="A53:C53"/>
    <mergeCell ref="D53:G53"/>
    <mergeCell ref="H53:I53"/>
    <mergeCell ref="J53:S53"/>
    <mergeCell ref="T53:X53"/>
    <mergeCell ref="A52:C52"/>
    <mergeCell ref="D52:G52"/>
    <mergeCell ref="H52:I52"/>
    <mergeCell ref="J52:S52"/>
    <mergeCell ref="T52:X52"/>
    <mergeCell ref="Y52:AD52"/>
    <mergeCell ref="Y51:AD51"/>
    <mergeCell ref="AE51:AM51"/>
    <mergeCell ref="AN51:AP51"/>
    <mergeCell ref="AQ51:AT51"/>
    <mergeCell ref="AU51:AX51"/>
    <mergeCell ref="AY51:BC51"/>
    <mergeCell ref="AE50:AM50"/>
    <mergeCell ref="AN50:AP50"/>
    <mergeCell ref="AQ50:AT50"/>
    <mergeCell ref="AU50:AX50"/>
    <mergeCell ref="AY50:BC50"/>
    <mergeCell ref="A51:C51"/>
    <mergeCell ref="D51:G51"/>
    <mergeCell ref="H51:I51"/>
    <mergeCell ref="J51:S51"/>
    <mergeCell ref="T51:X51"/>
    <mergeCell ref="A50:C50"/>
    <mergeCell ref="D50:G50"/>
    <mergeCell ref="H50:I50"/>
    <mergeCell ref="J50:S50"/>
    <mergeCell ref="T50:X50"/>
    <mergeCell ref="Y50:AD50"/>
    <mergeCell ref="Y49:AD49"/>
    <mergeCell ref="AE49:AM49"/>
    <mergeCell ref="AN49:AP49"/>
    <mergeCell ref="AQ49:AT49"/>
    <mergeCell ref="AU49:AX49"/>
    <mergeCell ref="AY49:BC49"/>
    <mergeCell ref="AE48:AM48"/>
    <mergeCell ref="AN48:AP48"/>
    <mergeCell ref="AQ48:AT48"/>
    <mergeCell ref="AU48:AX48"/>
    <mergeCell ref="AY48:BC48"/>
    <mergeCell ref="A49:C49"/>
    <mergeCell ref="D49:G49"/>
    <mergeCell ref="H49:I49"/>
    <mergeCell ref="J49:S49"/>
    <mergeCell ref="T49:X49"/>
    <mergeCell ref="A48:C48"/>
    <mergeCell ref="D48:G48"/>
    <mergeCell ref="H48:I48"/>
    <mergeCell ref="J48:S48"/>
    <mergeCell ref="T48:X48"/>
    <mergeCell ref="Y48:AD48"/>
    <mergeCell ref="Y47:AD47"/>
    <mergeCell ref="AE47:AM47"/>
    <mergeCell ref="AN47:AP47"/>
    <mergeCell ref="AQ47:AT47"/>
    <mergeCell ref="AU47:AX47"/>
    <mergeCell ref="AY47:BC47"/>
    <mergeCell ref="AE46:AM46"/>
    <mergeCell ref="AN46:AP46"/>
    <mergeCell ref="AQ46:AT46"/>
    <mergeCell ref="AU46:AX46"/>
    <mergeCell ref="AY46:BC46"/>
    <mergeCell ref="A47:C47"/>
    <mergeCell ref="D47:G47"/>
    <mergeCell ref="H47:I47"/>
    <mergeCell ref="J47:S47"/>
    <mergeCell ref="T47:X47"/>
    <mergeCell ref="A46:C46"/>
    <mergeCell ref="D46:G46"/>
    <mergeCell ref="H46:I46"/>
    <mergeCell ref="J46:S46"/>
    <mergeCell ref="T46:X46"/>
    <mergeCell ref="Y46:AD46"/>
    <mergeCell ref="Y45:AD45"/>
    <mergeCell ref="AE45:AM45"/>
    <mergeCell ref="AN45:AP45"/>
    <mergeCell ref="AQ45:AT45"/>
    <mergeCell ref="AU45:AX45"/>
    <mergeCell ref="AY45:BC45"/>
    <mergeCell ref="AE44:AM44"/>
    <mergeCell ref="AN44:AP44"/>
    <mergeCell ref="AQ44:AT44"/>
    <mergeCell ref="AU44:AX44"/>
    <mergeCell ref="AY44:BC44"/>
    <mergeCell ref="A45:C45"/>
    <mergeCell ref="D45:G45"/>
    <mergeCell ref="H45:I45"/>
    <mergeCell ref="J45:S45"/>
    <mergeCell ref="T45:X45"/>
    <mergeCell ref="A44:C44"/>
    <mergeCell ref="D44:G44"/>
    <mergeCell ref="H44:I44"/>
    <mergeCell ref="J44:S44"/>
    <mergeCell ref="T44:X44"/>
    <mergeCell ref="Y44:AD44"/>
    <mergeCell ref="Y43:AD43"/>
    <mergeCell ref="AE43:AM43"/>
    <mergeCell ref="AN43:AP43"/>
    <mergeCell ref="AQ43:AT43"/>
    <mergeCell ref="AU43:AX43"/>
    <mergeCell ref="AY43:BC43"/>
    <mergeCell ref="AE42:AM42"/>
    <mergeCell ref="AN42:AP42"/>
    <mergeCell ref="AQ42:AT42"/>
    <mergeCell ref="AU42:AX42"/>
    <mergeCell ref="AY42:BC42"/>
    <mergeCell ref="A43:C43"/>
    <mergeCell ref="D43:G43"/>
    <mergeCell ref="H43:I43"/>
    <mergeCell ref="J43:S43"/>
    <mergeCell ref="T43:X43"/>
    <mergeCell ref="A42:C42"/>
    <mergeCell ref="D42:G42"/>
    <mergeCell ref="H42:I42"/>
    <mergeCell ref="J42:S42"/>
    <mergeCell ref="T42:X42"/>
    <mergeCell ref="Y42:AD42"/>
    <mergeCell ref="Y41:AD41"/>
    <mergeCell ref="AE41:AM41"/>
    <mergeCell ref="AN41:AP41"/>
    <mergeCell ref="AQ41:AT41"/>
    <mergeCell ref="AU41:AX41"/>
    <mergeCell ref="AY41:BC41"/>
    <mergeCell ref="AE40:AM40"/>
    <mergeCell ref="AN40:AP40"/>
    <mergeCell ref="AQ40:AT40"/>
    <mergeCell ref="AU40:AX40"/>
    <mergeCell ref="AY40:BC40"/>
    <mergeCell ref="A41:C41"/>
    <mergeCell ref="D41:G41"/>
    <mergeCell ref="H41:I41"/>
    <mergeCell ref="J41:S41"/>
    <mergeCell ref="T41:X41"/>
    <mergeCell ref="A40:C40"/>
    <mergeCell ref="D40:G40"/>
    <mergeCell ref="H40:I40"/>
    <mergeCell ref="J40:S40"/>
    <mergeCell ref="T40:X40"/>
    <mergeCell ref="Y40:AD40"/>
    <mergeCell ref="Y39:AD39"/>
    <mergeCell ref="AE39:AM39"/>
    <mergeCell ref="AN39:AP39"/>
    <mergeCell ref="AQ39:AT39"/>
    <mergeCell ref="AU39:AX39"/>
    <mergeCell ref="AY39:BC39"/>
    <mergeCell ref="AE38:AM38"/>
    <mergeCell ref="AN38:AP38"/>
    <mergeCell ref="AQ38:AT38"/>
    <mergeCell ref="AU38:AX38"/>
    <mergeCell ref="AY38:BC38"/>
    <mergeCell ref="A39:C39"/>
    <mergeCell ref="D39:G39"/>
    <mergeCell ref="H39:I39"/>
    <mergeCell ref="J39:S39"/>
    <mergeCell ref="T39:X39"/>
    <mergeCell ref="A38:C38"/>
    <mergeCell ref="D38:G38"/>
    <mergeCell ref="H38:I38"/>
    <mergeCell ref="J38:S38"/>
    <mergeCell ref="T38:X38"/>
    <mergeCell ref="Y38:AD38"/>
    <mergeCell ref="Y37:AD37"/>
    <mergeCell ref="AE37:AM37"/>
    <mergeCell ref="AN37:AP37"/>
    <mergeCell ref="AQ37:AT37"/>
    <mergeCell ref="AU37:AX37"/>
    <mergeCell ref="AY37:BC37"/>
    <mergeCell ref="AE36:AM36"/>
    <mergeCell ref="AN36:AP36"/>
    <mergeCell ref="AQ36:AT36"/>
    <mergeCell ref="AU36:AX36"/>
    <mergeCell ref="AY36:BC36"/>
    <mergeCell ref="A37:C37"/>
    <mergeCell ref="D37:G37"/>
    <mergeCell ref="H37:I37"/>
    <mergeCell ref="J37:S37"/>
    <mergeCell ref="T37:X37"/>
    <mergeCell ref="A36:C36"/>
    <mergeCell ref="D36:G36"/>
    <mergeCell ref="H36:I36"/>
    <mergeCell ref="J36:S36"/>
    <mergeCell ref="T36:X36"/>
    <mergeCell ref="Y36:AD36"/>
    <mergeCell ref="Y35:AD35"/>
    <mergeCell ref="AE35:AM35"/>
    <mergeCell ref="AN35:AP35"/>
    <mergeCell ref="AQ35:AT35"/>
    <mergeCell ref="AU35:AX35"/>
    <mergeCell ref="AY35:BC35"/>
    <mergeCell ref="AE34:AM34"/>
    <mergeCell ref="AN34:AP34"/>
    <mergeCell ref="AQ34:AT34"/>
    <mergeCell ref="AU34:AX34"/>
    <mergeCell ref="AY34:BC34"/>
    <mergeCell ref="A35:C35"/>
    <mergeCell ref="D35:G35"/>
    <mergeCell ref="H35:I35"/>
    <mergeCell ref="J35:S35"/>
    <mergeCell ref="T35:X35"/>
    <mergeCell ref="A34:C34"/>
    <mergeCell ref="D34:G34"/>
    <mergeCell ref="H34:I34"/>
    <mergeCell ref="J34:S34"/>
    <mergeCell ref="T34:X34"/>
    <mergeCell ref="Y34:AD34"/>
    <mergeCell ref="Y33:AD33"/>
    <mergeCell ref="AE33:AM33"/>
    <mergeCell ref="AN33:AP33"/>
    <mergeCell ref="AQ33:AT33"/>
    <mergeCell ref="AU33:AX33"/>
    <mergeCell ref="AY33:BC33"/>
    <mergeCell ref="AE32:AM32"/>
    <mergeCell ref="AN32:AP32"/>
    <mergeCell ref="AQ32:AT32"/>
    <mergeCell ref="AU32:AX32"/>
    <mergeCell ref="AY32:BC32"/>
    <mergeCell ref="A33:C33"/>
    <mergeCell ref="D33:G33"/>
    <mergeCell ref="H33:I33"/>
    <mergeCell ref="J33:S33"/>
    <mergeCell ref="T33:X33"/>
    <mergeCell ref="A32:C32"/>
    <mergeCell ref="D32:G32"/>
    <mergeCell ref="H32:I32"/>
    <mergeCell ref="J32:S32"/>
    <mergeCell ref="T32:X32"/>
    <mergeCell ref="Y32:AD32"/>
    <mergeCell ref="Y31:AD31"/>
    <mergeCell ref="AE31:AM31"/>
    <mergeCell ref="AN31:AP31"/>
    <mergeCell ref="AQ31:AT31"/>
    <mergeCell ref="AU31:AX31"/>
    <mergeCell ref="AY31:BC31"/>
    <mergeCell ref="AE30:AM30"/>
    <mergeCell ref="AN30:AP30"/>
    <mergeCell ref="AQ30:AT30"/>
    <mergeCell ref="AU30:AX30"/>
    <mergeCell ref="AY30:BC30"/>
    <mergeCell ref="A31:C31"/>
    <mergeCell ref="D31:G31"/>
    <mergeCell ref="H31:I31"/>
    <mergeCell ref="J31:S31"/>
    <mergeCell ref="T31:X31"/>
    <mergeCell ref="A30:C30"/>
    <mergeCell ref="D30:G30"/>
    <mergeCell ref="H30:I30"/>
    <mergeCell ref="J30:S30"/>
    <mergeCell ref="T30:X30"/>
    <mergeCell ref="Y30:AD30"/>
    <mergeCell ref="Y29:AD29"/>
    <mergeCell ref="AE29:AM29"/>
    <mergeCell ref="AN29:AP29"/>
    <mergeCell ref="AQ29:AT29"/>
    <mergeCell ref="AU29:AX29"/>
    <mergeCell ref="AY29:BC29"/>
    <mergeCell ref="AE28:AM28"/>
    <mergeCell ref="AN28:AP28"/>
    <mergeCell ref="AQ28:AT28"/>
    <mergeCell ref="AU28:AX28"/>
    <mergeCell ref="AY28:BC28"/>
    <mergeCell ref="A29:C29"/>
    <mergeCell ref="D29:G29"/>
    <mergeCell ref="H29:I29"/>
    <mergeCell ref="J29:S29"/>
    <mergeCell ref="T29:X29"/>
    <mergeCell ref="A28:C28"/>
    <mergeCell ref="D28:G28"/>
    <mergeCell ref="H28:I28"/>
    <mergeCell ref="J28:S28"/>
    <mergeCell ref="T28:X28"/>
    <mergeCell ref="Y28:AD28"/>
    <mergeCell ref="Y27:AD27"/>
    <mergeCell ref="AE27:AM27"/>
    <mergeCell ref="AN27:AP27"/>
    <mergeCell ref="AQ27:AT27"/>
    <mergeCell ref="AU27:AX27"/>
    <mergeCell ref="AY27:BC27"/>
    <mergeCell ref="AE26:AM26"/>
    <mergeCell ref="AN26:AP26"/>
    <mergeCell ref="AQ26:AT26"/>
    <mergeCell ref="AU26:AX26"/>
    <mergeCell ref="AY26:BC26"/>
    <mergeCell ref="A27:C27"/>
    <mergeCell ref="D27:G27"/>
    <mergeCell ref="H27:I27"/>
    <mergeCell ref="J27:S27"/>
    <mergeCell ref="T27:X27"/>
    <mergeCell ref="A26:C26"/>
    <mergeCell ref="D26:G26"/>
    <mergeCell ref="H26:I26"/>
    <mergeCell ref="J26:S26"/>
    <mergeCell ref="T26:X26"/>
    <mergeCell ref="Y26:AD26"/>
    <mergeCell ref="Y25:AD25"/>
    <mergeCell ref="AE25:AM25"/>
    <mergeCell ref="AN25:AP25"/>
    <mergeCell ref="AQ25:AT25"/>
    <mergeCell ref="AU25:AX25"/>
    <mergeCell ref="AY25:BC25"/>
    <mergeCell ref="AE22:AM22"/>
    <mergeCell ref="AN22:AP22"/>
    <mergeCell ref="AQ22:AT22"/>
    <mergeCell ref="AU22:AX22"/>
    <mergeCell ref="AY22:BC22"/>
    <mergeCell ref="A25:C25"/>
    <mergeCell ref="D25:G25"/>
    <mergeCell ref="H25:I25"/>
    <mergeCell ref="J25:S25"/>
    <mergeCell ref="T25:X25"/>
    <mergeCell ref="A22:C22"/>
    <mergeCell ref="D22:G22"/>
    <mergeCell ref="H22:I22"/>
    <mergeCell ref="J22:S22"/>
    <mergeCell ref="T22:X22"/>
    <mergeCell ref="Y22:AD22"/>
    <mergeCell ref="AO18:AO19"/>
    <mergeCell ref="AX18:BA19"/>
    <mergeCell ref="BC18:BD19"/>
    <mergeCell ref="A21:C21"/>
    <mergeCell ref="D21:I21"/>
    <mergeCell ref="J21:AD21"/>
    <mergeCell ref="AE21:AP21"/>
    <mergeCell ref="AQ21:BC21"/>
    <mergeCell ref="I16:M16"/>
    <mergeCell ref="U16:V16"/>
    <mergeCell ref="AD16:AJ16"/>
    <mergeCell ref="AR16:AU16"/>
    <mergeCell ref="A18:C19"/>
    <mergeCell ref="D18:K19"/>
    <mergeCell ref="L18:P18"/>
    <mergeCell ref="Q18:AB19"/>
    <mergeCell ref="AD18:AE19"/>
    <mergeCell ref="AG18:AM19"/>
    <mergeCell ref="E9:AY10"/>
    <mergeCell ref="A12:C12"/>
    <mergeCell ref="E12:J12"/>
    <mergeCell ref="K12:L12"/>
    <mergeCell ref="N12:Y12"/>
    <mergeCell ref="I14:M15"/>
    <mergeCell ref="U14:V15"/>
    <mergeCell ref="AD14:AJ15"/>
    <mergeCell ref="AR14:AU15"/>
    <mergeCell ref="A15:H16"/>
    <mergeCell ref="A1:B5"/>
    <mergeCell ref="F1:AR2"/>
    <mergeCell ref="BA2:BD9"/>
    <mergeCell ref="P4:Q4"/>
    <mergeCell ref="S4:U4"/>
    <mergeCell ref="X4:Z4"/>
    <mergeCell ref="AB4:AI4"/>
    <mergeCell ref="A7:C7"/>
    <mergeCell ref="E7:AY7"/>
    <mergeCell ref="A9:C10"/>
  </mergeCells>
  <printOptions/>
  <pageMargins left="0.980555534362793" right="0.3895833194255829" top="0.3895833194255829" bottom="0.3895833194255829" header="0.30000001192092896" footer="0.30000001192092896"/>
  <pageSetup errors="blank" fitToHeight="1" fitToWidth="1" horizontalDpi="600" verticalDpi="600" orientation="portrait" paperSize="9" scale="85" r:id="rId2"/>
  <ignoredErrors>
    <ignoredError sqref="A23:BD58 AW67 A61:AM61 A60:AM60 AV60:BD60 A59:AM59 AV59:BD59 AV61:BD61 AO61:AU61 AO59:AU59 AO60:AU60 AN59 AN61 AN6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BE68"/>
    </sheetView>
  </sheetViews>
  <sheetFormatPr defaultColWidth="9.140625" defaultRowHeight="15"/>
  <sheetData/>
  <sheetProtection/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Евгений-ПК\Евгений</dc:creator>
  <cp:keywords/>
  <dc:description/>
  <cp:lastModifiedBy>Admin</cp:lastModifiedBy>
  <cp:lastPrinted>2016-03-01T12:35:24Z</cp:lastPrinted>
  <dcterms:created xsi:type="dcterms:W3CDTF">2016-03-01T10:19:34Z</dcterms:created>
  <dcterms:modified xsi:type="dcterms:W3CDTF">2016-03-01T12:36:16Z</dcterms:modified>
  <cp:category/>
  <cp:version/>
  <cp:contentType/>
  <cp:contentStatus/>
</cp:coreProperties>
</file>